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ukita/Desktop/Issue 1/"/>
    </mc:Choice>
  </mc:AlternateContent>
  <xr:revisionPtr revIDLastSave="0" documentId="13_ncr:1_{26EE70EF-76BE-6D4E-975A-9AB18BD54FA9}" xr6:coauthVersionLast="47" xr6:coauthVersionMax="47" xr10:uidLastSave="{00000000-0000-0000-0000-000000000000}"/>
  <bookViews>
    <workbookView xWindow="0" yWindow="500" windowWidth="35840" windowHeight="20560" xr2:uid="{EB442FA2-D135-084A-85ED-B4BF70340E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O42" i="1"/>
  <c r="O41" i="1"/>
  <c r="M34" i="1"/>
  <c r="O29" i="1"/>
  <c r="O19" i="1"/>
  <c r="O18" i="1"/>
  <c r="O17" i="1"/>
  <c r="O15" i="1"/>
  <c r="O3" i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O49" i="1" l="1"/>
</calcChain>
</file>

<file path=xl/sharedStrings.xml><?xml version="1.0" encoding="utf-8"?>
<sst xmlns="http://schemas.openxmlformats.org/spreadsheetml/2006/main" count="285" uniqueCount="177">
  <si>
    <t>Type</t>
  </si>
  <si>
    <t>Title</t>
  </si>
  <si>
    <t>Description</t>
  </si>
  <si>
    <t>Result</t>
  </si>
  <si>
    <t>Yes Votes</t>
  </si>
  <si>
    <t>No Votes</t>
  </si>
  <si>
    <t>Year</t>
  </si>
  <si>
    <t>YES%</t>
  </si>
  <si>
    <t>NO%</t>
  </si>
  <si>
    <t>NOT 60%</t>
  </si>
  <si>
    <t>YES</t>
  </si>
  <si>
    <t>NO</t>
  </si>
  <si>
    <t>DIFF</t>
  </si>
  <si>
    <t>Issue 1</t>
  </si>
  <si>
    <t>Issue 2</t>
  </si>
  <si>
    <t>Issue 3</t>
  </si>
  <si>
    <t>Issue No. 1</t>
  </si>
  <si>
    <t>CICA</t>
  </si>
  <si>
    <t>Prohibition of Union Membership Mandate for Employment Initiative</t>
  </si>
  <si>
    <t>Forbid labor contracts from establishing union membership as a condition for achieving or continuing employment.</t>
  </si>
  <si>
    <t>1,160,324 (37%)</t>
  </si>
  <si>
    <t>2,001,512 (63%)</t>
  </si>
  <si>
    <t>Limit of State Commercial Powers on Sundays Initiative</t>
  </si>
  <si>
    <t>Limit the power of the state to limit the sale of goods on Sundays</t>
  </si>
  <si>
    <t>1,274,792 (43%)</t>
  </si>
  <si>
    <t>1,697,433 (57%)</t>
  </si>
  <si>
    <t>X</t>
  </si>
  <si>
    <t>Voter Approval of Income Tax Levies and Increases Initiative</t>
  </si>
  <si>
    <t>Require any income tax levy or increase passed by the General Assembly to be approved by a majority of voters.</t>
  </si>
  <si>
    <t>1,164,653 (31%)</t>
  </si>
  <si>
    <t>2,571,516 (69%)</t>
  </si>
  <si>
    <t>Bonds and Sales Tax for Capital Improvements Initiative</t>
  </si>
  <si>
    <t>Issue bonds and establish a 7/10 of one percent sales and use tax for capital improvements</t>
  </si>
  <si>
    <t>487,326 (18%)</t>
  </si>
  <si>
    <t>2,219,093 (82%)</t>
  </si>
  <si>
    <t>Housing and Nursing Care Assistance Initiative</t>
  </si>
  <si>
    <t>Authorize political subdivisions to provide assistance for health facilities</t>
  </si>
  <si>
    <t>869,437 (32%)</t>
  </si>
  <si>
    <t>1,882,454 (68%)</t>
  </si>
  <si>
    <t>Industrial Plant Tax Incentives for Jobs Initiative</t>
  </si>
  <si>
    <t>Authorize tax incentives to industrial plants to create and preserve jobs</t>
  </si>
  <si>
    <t>573,874 (21%)</t>
  </si>
  <si>
    <t>2,164,957 (79%)</t>
  </si>
  <si>
    <t>Transportation Bonds and Gas Tax Initiative</t>
  </si>
  <si>
    <t>Authorize bonds and the levy of a 9/10 of one cent per gallon gasoline tax for transportation development</t>
  </si>
  <si>
    <t>439,041 (16%)</t>
  </si>
  <si>
    <t>2,304,854 (84%)</t>
  </si>
  <si>
    <t>Hearings for Nuclear Power Plants Initiative</t>
  </si>
  <si>
    <t>Require public legislative hearings before the creation or expansion of nuclear power plants.</t>
  </si>
  <si>
    <t>1,150,360 (32%)</t>
  </si>
  <si>
    <t>2,462,000 (68%)</t>
  </si>
  <si>
    <t>Issue 7</t>
  </si>
  <si>
    <t>Initiative and Referendum Signature Requirements Initiative</t>
  </si>
  <si>
    <t>1,175,410 (33%)</t>
  </si>
  <si>
    <t>2,407,960 (67%)</t>
  </si>
  <si>
    <t>Representation of the Utility Consumer Initiative</t>
  </si>
  <si>
    <t>Create the Residential Utility Consumer Action Group to represent the interest of utility users.</t>
  </si>
  <si>
    <t>1,092,781 (30%)</t>
  </si>
  <si>
    <t>2,557,265 (70%)</t>
  </si>
  <si>
    <t>Utility Rate Limitations Initiative</t>
  </si>
  <si>
    <t>Set limits on the charged rates for gas and electricity usage.</t>
  </si>
  <si>
    <t>1,247,388 (35%)</t>
  </si>
  <si>
    <t>2,334,816 (65%)</t>
  </si>
  <si>
    <t>Prohibition on the Use of Certain Trapping Devices Initiative</t>
  </si>
  <si>
    <t>Prohibit the use of leghold traps and other trapping devices that cause prolonged suffering.</t>
  </si>
  <si>
    <t>1,169,068 (37%)</t>
  </si>
  <si>
    <t>2,027,642 (63%)</t>
  </si>
  <si>
    <t>Private Worker's Compensation Insurance Initiative</t>
  </si>
  <si>
    <t>Establish new methods for establishing general assembly and congressional districts</t>
  </si>
  <si>
    <t>572,227 (21%)</t>
  </si>
  <si>
    <t>2,164,395 (79%)</t>
  </si>
  <si>
    <t>Establishment of Reapportionment and Redistricting Commission Initiative</t>
  </si>
  <si>
    <t>1,093,485 (42%)</t>
  </si>
  <si>
    <t>1,513,502 (58%)</t>
  </si>
  <si>
    <t>Election of Members of the Public Utilities Commission Initiative</t>
  </si>
  <si>
    <t>Provide elections for members of the Public Utilities Commission and provide public financing of their campaigns</t>
  </si>
  <si>
    <t>1,053,274 (33%)</t>
  </si>
  <si>
    <t>2,175,893 (67%)</t>
  </si>
  <si>
    <t>Minimum Age for Alcohol Consumption Initiative</t>
  </si>
  <si>
    <t>Raise the minimum age for the consumption of beer to 21 years old</t>
  </si>
  <si>
    <t>1,386,959 (41%)</t>
  </si>
  <si>
    <t>1,965,469 (59%)</t>
  </si>
  <si>
    <t>Repeal 1982 Tax Increases Initiative</t>
  </si>
  <si>
    <t>Repeal all taxes passed since 1982</t>
  </si>
  <si>
    <t>1,452,061 (44%)</t>
  </si>
  <si>
    <t>1,883,270 (56%)</t>
  </si>
  <si>
    <t>Supermajority Requirement for Tax Increases Initiative</t>
  </si>
  <si>
    <t>Require a 3/5ths supermajority in the state legislature to increase taxes.</t>
  </si>
  <si>
    <t>1,354,320 (41%)</t>
  </si>
  <si>
    <t>1,967,129 (59%)</t>
  </si>
  <si>
    <t>Selection of Supreme and Appellate Court Judges Initiative</t>
  </si>
  <si>
    <t>Change the system of selecting state Supreme Court and Appeals Court judges from a direct election system to an appointment system.</t>
  </si>
  <si>
    <t>878,683 (35%)</t>
  </si>
  <si>
    <t>1,600,588 (65%)</t>
  </si>
  <si>
    <t>Licensing of a Casino in Lorain Initiative</t>
  </si>
  <si>
    <t>Authorize the licensing of a casino resort hotel in the city of Lorain.</t>
  </si>
  <si>
    <t>1,270,387 (38%)</t>
  </si>
  <si>
    <t>2,098,725 (62%)</t>
  </si>
  <si>
    <t>Riverboat Casino Gambling Initiative</t>
  </si>
  <si>
    <t>Authorize river boat casino gambling in Ohio</t>
  </si>
  <si>
    <t>1,639,955 (38%)</t>
  </si>
  <si>
    <t>2,659,075 (62%)</t>
  </si>
  <si>
    <t>Authorize persons charged with or convicted of illegal possession or use of a drug to choose treatment in lieu of incarceration in certain circumstances</t>
  </si>
  <si>
    <t>1,012,682 (33%)</t>
  </si>
  <si>
    <t>2,048,770 (67%)</t>
  </si>
  <si>
    <t>Establish revised limits on political contributions, outline prohibited political contributions, and require public disclosure of campaign expenditures</t>
  </si>
  <si>
    <t>955,334 (33%)</t>
  </si>
  <si>
    <t>1,927,502 (67%)</t>
  </si>
  <si>
    <t>Issue No. 2</t>
  </si>
  <si>
    <t>Authorize absentee voting for all voters</t>
  </si>
  <si>
    <t>1,065,109 (37%)</t>
  </si>
  <si>
    <t>1,840,658 (63%)</t>
  </si>
  <si>
    <t>Issue No. 4</t>
  </si>
  <si>
    <t>Establish a state redistricting commission to create legislative districts</t>
  </si>
  <si>
    <t>871,898 (30%)</t>
  </si>
  <si>
    <t>2,005,952 (70%)</t>
  </si>
  <si>
    <t>Issue No. 5</t>
  </si>
  <si>
    <t>Establish a board of nine appointed members to administer statewide elections and oversee the county boards of elections</t>
  </si>
  <si>
    <t>854,918 (30%)</t>
  </si>
  <si>
    <t>2,001,983 (70%)</t>
  </si>
  <si>
    <t>Permit up to 31,500 slot machines at seven horse tracing racks and two non-track locations and establishing distribution of revenues</t>
  </si>
  <si>
    <t>1,753,452 (43%)</t>
  </si>
  <si>
    <t>2,286,840 (57%)</t>
  </si>
  <si>
    <t>Issue 4</t>
  </si>
  <si>
    <t>Prohibit the smoking of tobacco in enclosed spaces except for in tobacco stores, private residences, or specifically designated areas</t>
  </si>
  <si>
    <t>1,450,164 (36%)</t>
  </si>
  <si>
    <t>2,590,448 (64%)</t>
  </si>
  <si>
    <t>Issue 6</t>
  </si>
  <si>
    <t>Authorize construction of a casino near Southwest Ohio and distributing tax revenue from the casino to all Ohio counties</t>
  </si>
  <si>
    <t>2,092,074 (38%)</t>
  </si>
  <si>
    <t>3,466,574 (62%)</t>
  </si>
  <si>
    <t>Would create a citizen commission to draw legislative and congressional district maps.</t>
  </si>
  <si>
    <t>1,800,107 (36.82%)</t>
  </si>
  <si>
    <t>3,088,414 (63.18%)</t>
  </si>
  <si>
    <t>Legalize recreational marijuana</t>
  </si>
  <si>
    <t>1,166,692 (36.35%)</t>
  </si>
  <si>
    <t>2,042,902 (63.65%)</t>
  </si>
  <si>
    <t>Makes drug possession and use offenses misdemeanors and allocates savings to programs</t>
  </si>
  <si>
    <t>1,623,933 (36.97%)</t>
  </si>
  <si>
    <t>2,769,140 (63.03%)</t>
  </si>
  <si>
    <t>Voter Registration and Voting Eligibility Initiative</t>
  </si>
  <si>
    <t>Allow those who have been registered to vote for at least 30 days to vote in any election and require electors to re-register to vote if they have not voted in four years.</t>
  </si>
  <si>
    <t>1,964,361 (62%)</t>
  </si>
  <si>
    <t>1,225,852 (38%)</t>
  </si>
  <si>
    <t>Congressional Successive Term Limits Initiative</t>
  </si>
  <si>
    <t>Establish successive term limits for Senators and Representatives</t>
  </si>
  <si>
    <t>2,897,123 (66%)</t>
  </si>
  <si>
    <t>1,476,461 (34%)</t>
  </si>
  <si>
    <t>State Executive Officials Successive Term Limits Initiative</t>
  </si>
  <si>
    <t>Establish two successive terms of four years for certain executive officers</t>
  </si>
  <si>
    <t>3,028,288 (69%)</t>
  </si>
  <si>
    <t>1,349,244 (31%)</t>
  </si>
  <si>
    <t>State Legislative Successive Term Limits Initiative</t>
  </si>
  <si>
    <t>Establish successive term limits for state legislative officials</t>
  </si>
  <si>
    <t>2,982,285 (68%)</t>
  </si>
  <si>
    <t>1,378,009 (32%)</t>
  </si>
  <si>
    <t>Prohibition of Taxes on Carbonated Beverages Initiative</t>
  </si>
  <si>
    <t>Prohibit a wholesale tax on certain beverages and a retail tax on packaging of certain beverages</t>
  </si>
  <si>
    <t>2,228,874 (66%)</t>
  </si>
  <si>
    <t>1,126,728 (34%)</t>
  </si>
  <si>
    <t>Establish marriage as a union between one man and one woman</t>
  </si>
  <si>
    <t>3,329,335 (62%)</t>
  </si>
  <si>
    <t>2,065,462 (38%)</t>
  </si>
  <si>
    <t>Raise the minimum wage to $6.85 per hour</t>
  </si>
  <si>
    <t>2,205,929 (57%)</t>
  </si>
  <si>
    <t>1,688,029 (43%)</t>
  </si>
  <si>
    <t>Authorize one casino facility within certain cities, levy a fixed tax of 33% of gross casino revenue, and establish the distribution of tax revenue</t>
  </si>
  <si>
    <t>1,713,288 (53%)</t>
  </si>
  <si>
    <t>1,519,636 (47%)</t>
  </si>
  <si>
    <t>Exempt residents of Ohio from national health care mandates.</t>
  </si>
  <si>
    <t>2,268,470 (65.58%)</t>
  </si>
  <si>
    <t>1,190,385 (34.42%)</t>
  </si>
  <si>
    <t>Constitution rights of crime victims</t>
  </si>
  <si>
    <t>1,921,172 (82.59%)</t>
  </si>
  <si>
    <t>404,957 (17.41%)</t>
  </si>
  <si>
    <t>Since 1950: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</si>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</sst>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allotpedia.org/Ohio_Voter_Registration_and_Voting_Eligibility_Initiative_(1977)" TargetMode="External"/><Relationship Id="rId21" Type="http://schemas.openxmlformats.org/officeDocument/2006/relationships/hyperlink" Target="https://ballotpedia.org/Initiated_constitutional_amendment" TargetMode="External"/><Relationship Id="rId42" Type="http://schemas.openxmlformats.org/officeDocument/2006/relationships/hyperlink" Target="https://ballotpedia.org/Ohio_Selection_of_Supreme_and_Appellate_Court_Judges_Initiative_(1987)" TargetMode="External"/><Relationship Id="rId47" Type="http://schemas.openxmlformats.org/officeDocument/2006/relationships/hyperlink" Target="https://ballotpedia.org/Initiated_constitutional_amendment" TargetMode="External"/><Relationship Id="rId63" Type="http://schemas.openxmlformats.org/officeDocument/2006/relationships/hyperlink" Target="https://ballotpedia.org/Initiated_constitutional_amendment" TargetMode="External"/><Relationship Id="rId68" Type="http://schemas.openxmlformats.org/officeDocument/2006/relationships/hyperlink" Target="https://ballotpedia.org/Ohio_Issue_2,_Minimum_Wage_Increase_Initiative_(2006)" TargetMode="External"/><Relationship Id="rId84" Type="http://schemas.openxmlformats.org/officeDocument/2006/relationships/hyperlink" Target="https://ballotpedia.org/Ohio_Issue_1,_Marsy%27s_Law_Crime_Victim_Rights_Initiative_(2017)" TargetMode="External"/><Relationship Id="rId16" Type="http://schemas.openxmlformats.org/officeDocument/2006/relationships/hyperlink" Target="https://ballotpedia.org/Ohio_Hearings_for_Nuclear_Power_Plants_Initiative_(1976)" TargetMode="External"/><Relationship Id="rId11" Type="http://schemas.openxmlformats.org/officeDocument/2006/relationships/hyperlink" Target="https://ballotpedia.org/Initiated_constitutional_amendment" TargetMode="External"/><Relationship Id="rId32" Type="http://schemas.openxmlformats.org/officeDocument/2006/relationships/hyperlink" Target="https://ballotpedia.org/Ohio_Election_of_Members_of_the_Public_Utilities_Commission_Initiative_(1982)" TargetMode="External"/><Relationship Id="rId37" Type="http://schemas.openxmlformats.org/officeDocument/2006/relationships/hyperlink" Target="https://ballotpedia.org/Initiated_constitutional_amendment" TargetMode="External"/><Relationship Id="rId53" Type="http://schemas.openxmlformats.org/officeDocument/2006/relationships/hyperlink" Target="https://ballotpedia.org/Initiated_constitutional_amendment" TargetMode="External"/><Relationship Id="rId58" Type="http://schemas.openxmlformats.org/officeDocument/2006/relationships/hyperlink" Target="https://ballotpedia.org/Ohio_Issue_1,_Definition_of_Marriage_Initiative_(2004)" TargetMode="External"/><Relationship Id="rId74" Type="http://schemas.openxmlformats.org/officeDocument/2006/relationships/hyperlink" Target="https://ballotpedia.org/Ohio_Issue_6,_Casino_Approval_and_Tax_Distribution_Initiative_(2008)" TargetMode="External"/><Relationship Id="rId79" Type="http://schemas.openxmlformats.org/officeDocument/2006/relationships/hyperlink" Target="https://ballotpedia.org/Initiated_constitutional_amendment" TargetMode="External"/><Relationship Id="rId5" Type="http://schemas.openxmlformats.org/officeDocument/2006/relationships/hyperlink" Target="https://ballotpedia.org/Initiated_constitutional_amendment" TargetMode="External"/><Relationship Id="rId19" Type="http://schemas.openxmlformats.org/officeDocument/2006/relationships/hyperlink" Target="https://ballotpedia.org/Initiated_constitutional_amendment" TargetMode="External"/><Relationship Id="rId14" Type="http://schemas.openxmlformats.org/officeDocument/2006/relationships/hyperlink" Target="https://ballotpedia.org/Ohio_Transportation_Bonds_and_Gas_Tax_Initiative_(1975)" TargetMode="External"/><Relationship Id="rId22" Type="http://schemas.openxmlformats.org/officeDocument/2006/relationships/hyperlink" Target="https://ballotpedia.org/Ohio_Utility_Rate_Limitations_Initiative_(1976)" TargetMode="External"/><Relationship Id="rId27" Type="http://schemas.openxmlformats.org/officeDocument/2006/relationships/hyperlink" Target="https://ballotpedia.org/Initiated_constitutional_amendment" TargetMode="External"/><Relationship Id="rId30" Type="http://schemas.openxmlformats.org/officeDocument/2006/relationships/hyperlink" Target="https://ballotpedia.org/Ohio_Establishment_of_Reapportionment_and_Redistricting_Commission_Initiative_(1981)" TargetMode="External"/><Relationship Id="rId35" Type="http://schemas.openxmlformats.org/officeDocument/2006/relationships/hyperlink" Target="https://ballotpedia.org/Initiated_constitutional_amendment" TargetMode="External"/><Relationship Id="rId43" Type="http://schemas.openxmlformats.org/officeDocument/2006/relationships/hyperlink" Target="https://ballotpedia.org/Initiated_constitutional_amendment" TargetMode="External"/><Relationship Id="rId48" Type="http://schemas.openxmlformats.org/officeDocument/2006/relationships/hyperlink" Target="https://ballotpedia.org/Ohio_State_Executive_Officials_Successive_Term_Limits_Initiative_(1992)" TargetMode="External"/><Relationship Id="rId56" Type="http://schemas.openxmlformats.org/officeDocument/2006/relationships/hyperlink" Target="https://ballotpedia.org/Ohio_Issue_No._1,_Drug_Treatment_in_Lieu_of_Incarceration_Initiative_(2002)" TargetMode="External"/><Relationship Id="rId64" Type="http://schemas.openxmlformats.org/officeDocument/2006/relationships/hyperlink" Target="https://ballotpedia.org/Ohio_Issue_No._4,_Redistricting_Commission_Initiative_(2005)" TargetMode="External"/><Relationship Id="rId69" Type="http://schemas.openxmlformats.org/officeDocument/2006/relationships/hyperlink" Target="https://ballotpedia.org/Initiated_constitutional_amendment" TargetMode="External"/><Relationship Id="rId77" Type="http://schemas.openxmlformats.org/officeDocument/2006/relationships/hyperlink" Target="https://ballotpedia.org/Initiated_constitutional_amendment" TargetMode="External"/><Relationship Id="rId8" Type="http://schemas.openxmlformats.org/officeDocument/2006/relationships/hyperlink" Target="https://ballotpedia.org/Ohio_Bonds_and_Sales_Tax_for_Capital_Improvements_Initiative_(1975)" TargetMode="External"/><Relationship Id="rId51" Type="http://schemas.openxmlformats.org/officeDocument/2006/relationships/hyperlink" Target="https://ballotpedia.org/Initiated_constitutional_amendment" TargetMode="External"/><Relationship Id="rId72" Type="http://schemas.openxmlformats.org/officeDocument/2006/relationships/hyperlink" Target="https://ballotpedia.org/Ohio_Issue_4,_Prohibit_Smoking_Tobacco_in_Enclosed_Spaces_Initiative_(2006)" TargetMode="External"/><Relationship Id="rId80" Type="http://schemas.openxmlformats.org/officeDocument/2006/relationships/hyperlink" Target="https://ballotpedia.org/Ohio_Redistricting_Amendment,_Issue_2_(2012)" TargetMode="External"/><Relationship Id="rId85" Type="http://schemas.openxmlformats.org/officeDocument/2006/relationships/hyperlink" Target="https://ballotpedia.org/Initiated_constitutional_amendment" TargetMode="External"/><Relationship Id="rId3" Type="http://schemas.openxmlformats.org/officeDocument/2006/relationships/hyperlink" Target="https://ballotpedia.org/Initiated_constitutional_amendment" TargetMode="External"/><Relationship Id="rId12" Type="http://schemas.openxmlformats.org/officeDocument/2006/relationships/hyperlink" Target="https://ballotpedia.org/Ohio_Industrial_Plant_Tax_Incentives_for_Jobs_Initiative_(1975)" TargetMode="External"/><Relationship Id="rId17" Type="http://schemas.openxmlformats.org/officeDocument/2006/relationships/hyperlink" Target="https://ballotpedia.org/Initiated_constitutional_amendment" TargetMode="External"/><Relationship Id="rId25" Type="http://schemas.openxmlformats.org/officeDocument/2006/relationships/hyperlink" Target="https://ballotpedia.org/Initiated_constitutional_amendment" TargetMode="External"/><Relationship Id="rId33" Type="http://schemas.openxmlformats.org/officeDocument/2006/relationships/hyperlink" Target="https://ballotpedia.org/Initiated_constitutional_amendment" TargetMode="External"/><Relationship Id="rId38" Type="http://schemas.openxmlformats.org/officeDocument/2006/relationships/hyperlink" Target="https://ballotpedia.org/Ohio_Supermajority_Requirement_for_Tax_Increases_Initiative_(1983)" TargetMode="External"/><Relationship Id="rId46" Type="http://schemas.openxmlformats.org/officeDocument/2006/relationships/hyperlink" Target="https://ballotpedia.org/Ohio_Congressional_Successive_Term_Limits_Initiative_(1992)" TargetMode="External"/><Relationship Id="rId59" Type="http://schemas.openxmlformats.org/officeDocument/2006/relationships/hyperlink" Target="https://ballotpedia.org/Initiated_constitutional_amendment" TargetMode="External"/><Relationship Id="rId67" Type="http://schemas.openxmlformats.org/officeDocument/2006/relationships/hyperlink" Target="https://ballotpedia.org/Initiated_constitutional_amendment" TargetMode="External"/><Relationship Id="rId20" Type="http://schemas.openxmlformats.org/officeDocument/2006/relationships/hyperlink" Target="https://ballotpedia.org/Ohio_Representation_of_the_Utility_Consumer_Initiative_(1976)" TargetMode="External"/><Relationship Id="rId41" Type="http://schemas.openxmlformats.org/officeDocument/2006/relationships/hyperlink" Target="https://ballotpedia.org/Initiated_constitutional_amendment" TargetMode="External"/><Relationship Id="rId54" Type="http://schemas.openxmlformats.org/officeDocument/2006/relationships/hyperlink" Target="https://ballotpedia.org/Ohio_Riverboat_Casino_Gambling_Initiative_(1996)" TargetMode="External"/><Relationship Id="rId62" Type="http://schemas.openxmlformats.org/officeDocument/2006/relationships/hyperlink" Target="https://ballotpedia.org/Ohio_Issue_No._2,_Absentee_Voting_Initiative_(2005)" TargetMode="External"/><Relationship Id="rId70" Type="http://schemas.openxmlformats.org/officeDocument/2006/relationships/hyperlink" Target="https://ballotpedia.org/Ohio_Issue_3,_Casino_Gambling_for_Education_and_Government_Funding_Initiative_(2006)" TargetMode="External"/><Relationship Id="rId75" Type="http://schemas.openxmlformats.org/officeDocument/2006/relationships/hyperlink" Target="https://ballotpedia.org/Initiated_constitutional_amendment" TargetMode="External"/><Relationship Id="rId83" Type="http://schemas.openxmlformats.org/officeDocument/2006/relationships/hyperlink" Target="https://ballotpedia.org/Initiated_constitutional_amendment" TargetMode="External"/><Relationship Id="rId1" Type="http://schemas.openxmlformats.org/officeDocument/2006/relationships/hyperlink" Target="https://ballotpedia.org/Initiated_constitutional_amendment" TargetMode="External"/><Relationship Id="rId6" Type="http://schemas.openxmlformats.org/officeDocument/2006/relationships/hyperlink" Target="https://ballotpedia.org/Ohio_Voter_Approval_of_Income_Tax_Levies_and_Increases_Initiative_(1972)" TargetMode="External"/><Relationship Id="rId15" Type="http://schemas.openxmlformats.org/officeDocument/2006/relationships/hyperlink" Target="https://ballotpedia.org/Initiated_constitutional_amendment" TargetMode="External"/><Relationship Id="rId23" Type="http://schemas.openxmlformats.org/officeDocument/2006/relationships/hyperlink" Target="https://ballotpedia.org/Initiated_constitutional_amendment" TargetMode="External"/><Relationship Id="rId28" Type="http://schemas.openxmlformats.org/officeDocument/2006/relationships/hyperlink" Target="https://ballotpedia.org/Ohio_Private_Worker%27s_Compensation_Insurance_Initiative_(1981)" TargetMode="External"/><Relationship Id="rId36" Type="http://schemas.openxmlformats.org/officeDocument/2006/relationships/hyperlink" Target="https://ballotpedia.org/Ohio_Repeal_1982_Tax_Increases_Initiative_(1983)" TargetMode="External"/><Relationship Id="rId49" Type="http://schemas.openxmlformats.org/officeDocument/2006/relationships/hyperlink" Target="https://ballotpedia.org/Initiated_constitutional_amendment" TargetMode="External"/><Relationship Id="rId57" Type="http://schemas.openxmlformats.org/officeDocument/2006/relationships/hyperlink" Target="https://ballotpedia.org/Initiated_constitutional_amendment" TargetMode="External"/><Relationship Id="rId10" Type="http://schemas.openxmlformats.org/officeDocument/2006/relationships/hyperlink" Target="https://ballotpedia.org/Ohio_Housing_and_Nursing_Care_Assistance_Initiative_(1975)" TargetMode="External"/><Relationship Id="rId31" Type="http://schemas.openxmlformats.org/officeDocument/2006/relationships/hyperlink" Target="https://ballotpedia.org/Initiated_constitutional_amendment" TargetMode="External"/><Relationship Id="rId44" Type="http://schemas.openxmlformats.org/officeDocument/2006/relationships/hyperlink" Target="https://ballotpedia.org/Ohio_Licensing_of_a_Casino_in_Lorain_Initiative_(1990)" TargetMode="External"/><Relationship Id="rId52" Type="http://schemas.openxmlformats.org/officeDocument/2006/relationships/hyperlink" Target="https://ballotpedia.org/Ohio_Prohibition_of_Taxes_on_Carbonated_Beverages_Initiative_(1994)" TargetMode="External"/><Relationship Id="rId60" Type="http://schemas.openxmlformats.org/officeDocument/2006/relationships/hyperlink" Target="https://ballotpedia.org/Ohio_Issue_3,_Campaign_Finance_Initiative_(2005)" TargetMode="External"/><Relationship Id="rId65" Type="http://schemas.openxmlformats.org/officeDocument/2006/relationships/hyperlink" Target="https://ballotpedia.org/Initiated_constitutional_amendment" TargetMode="External"/><Relationship Id="rId73" Type="http://schemas.openxmlformats.org/officeDocument/2006/relationships/hyperlink" Target="https://ballotpedia.org/Initiated_constitutional_amendment" TargetMode="External"/><Relationship Id="rId78" Type="http://schemas.openxmlformats.org/officeDocument/2006/relationships/hyperlink" Target="https://ballotpedia.org/Ohio_Health_Care_Amendment,_Issue_3_(2011)" TargetMode="External"/><Relationship Id="rId81" Type="http://schemas.openxmlformats.org/officeDocument/2006/relationships/hyperlink" Target="https://ballotpedia.org/Initiated_constitutional_amendment" TargetMode="External"/><Relationship Id="rId86" Type="http://schemas.openxmlformats.org/officeDocument/2006/relationships/hyperlink" Target="https://ballotpedia.org/Ohio_Issue_1,_Drug_and_Criminal_Justice_Policies_Initiative_(2018)" TargetMode="External"/><Relationship Id="rId4" Type="http://schemas.openxmlformats.org/officeDocument/2006/relationships/hyperlink" Target="https://ballotpedia.org/Ohio_Limit_of_State_Commercial_Powers_on_Sundays_Initiative_(1962)" TargetMode="External"/><Relationship Id="rId9" Type="http://schemas.openxmlformats.org/officeDocument/2006/relationships/hyperlink" Target="https://ballotpedia.org/Initiated_constitutional_amendment" TargetMode="External"/><Relationship Id="rId13" Type="http://schemas.openxmlformats.org/officeDocument/2006/relationships/hyperlink" Target="https://ballotpedia.org/Initiated_constitutional_amendment" TargetMode="External"/><Relationship Id="rId18" Type="http://schemas.openxmlformats.org/officeDocument/2006/relationships/hyperlink" Target="https://ballotpedia.org/Ohio_Issue_7,_Initiative_and_Referendum_Signature_Requirements_Initiative_(1976)" TargetMode="External"/><Relationship Id="rId39" Type="http://schemas.openxmlformats.org/officeDocument/2006/relationships/hyperlink" Target="https://ballotpedia.org/Initiated_constitutional_amendment" TargetMode="External"/><Relationship Id="rId34" Type="http://schemas.openxmlformats.org/officeDocument/2006/relationships/hyperlink" Target="https://ballotpedia.org/Ohio_Minimum_Age_for_Alcohol_Consumption_Initiative_(1983)" TargetMode="External"/><Relationship Id="rId50" Type="http://schemas.openxmlformats.org/officeDocument/2006/relationships/hyperlink" Target="https://ballotpedia.org/Ohio_State_Legislative_Successive_Term_Limits_Initiative_(1992)" TargetMode="External"/><Relationship Id="rId55" Type="http://schemas.openxmlformats.org/officeDocument/2006/relationships/hyperlink" Target="https://ballotpedia.org/Initiated_constitutional_amendment" TargetMode="External"/><Relationship Id="rId76" Type="http://schemas.openxmlformats.org/officeDocument/2006/relationships/hyperlink" Target="https://ballotpedia.org/Ohio_Issue_3,_Casino_Authorization_and_Tax_Distribution_Initiative_(2009)" TargetMode="External"/><Relationship Id="rId7" Type="http://schemas.openxmlformats.org/officeDocument/2006/relationships/hyperlink" Target="https://ballotpedia.org/Initiated_constitutional_amendment" TargetMode="External"/><Relationship Id="rId71" Type="http://schemas.openxmlformats.org/officeDocument/2006/relationships/hyperlink" Target="https://ballotpedia.org/Initiated_constitutional_amendment" TargetMode="External"/><Relationship Id="rId2" Type="http://schemas.openxmlformats.org/officeDocument/2006/relationships/hyperlink" Target="https://ballotpedia.org/Ohio_Prohibition_of_Union_Membership_Mandate_for_Employment_Initiative_(1958)" TargetMode="External"/><Relationship Id="rId29" Type="http://schemas.openxmlformats.org/officeDocument/2006/relationships/hyperlink" Target="https://ballotpedia.org/Initiated_constitutional_amendment" TargetMode="External"/><Relationship Id="rId24" Type="http://schemas.openxmlformats.org/officeDocument/2006/relationships/hyperlink" Target="https://ballotpedia.org/Ohio_Prohibition_on_the_Use_of_Certain_Trapping_Devices_Initiative_(1977)" TargetMode="External"/><Relationship Id="rId40" Type="http://schemas.openxmlformats.org/officeDocument/2006/relationships/hyperlink" Target="https://ballotpedia.org/Ohio_Selection_of_Supreme_and_Appellate_Court_Judges_Initiative_(1987)" TargetMode="External"/><Relationship Id="rId45" Type="http://schemas.openxmlformats.org/officeDocument/2006/relationships/hyperlink" Target="https://ballotpedia.org/Initiated_constitutional_amendment" TargetMode="External"/><Relationship Id="rId66" Type="http://schemas.openxmlformats.org/officeDocument/2006/relationships/hyperlink" Target="https://ballotpedia.org/Ohio_Issue_No._5,_Establishment_of_State_Election_Board_Initiative_(2005)" TargetMode="External"/><Relationship Id="rId61" Type="http://schemas.openxmlformats.org/officeDocument/2006/relationships/hyperlink" Target="https://ballotpedia.org/Initiated_constitutional_amendment" TargetMode="External"/><Relationship Id="rId82" Type="http://schemas.openxmlformats.org/officeDocument/2006/relationships/hyperlink" Target="https://ballotpedia.org/Ohio_Marijuana_Legalization_Initiative,_Issue_3_(201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0EB0-E651-CA43-BE16-2A6A912761BC}">
  <dimension ref="A1:U122"/>
  <sheetViews>
    <sheetView tabSelected="1" workbookViewId="0">
      <pane ySplit="1" topLeftCell="A28" activePane="bottomLeft" state="frozen"/>
      <selection pane="bottomLeft" activeCell="C45" sqref="C45"/>
    </sheetView>
  </sheetViews>
  <sheetFormatPr baseColWidth="10" defaultColWidth="57.83203125" defaultRowHeight="19" x14ac:dyDescent="0.25"/>
  <cols>
    <col min="1" max="1" width="6.83203125" style="9" bestFit="1" customWidth="1"/>
    <col min="2" max="2" width="36.5" style="6" customWidth="1"/>
    <col min="3" max="3" width="96.6640625" style="6" customWidth="1"/>
    <col min="4" max="4" width="14.5" style="10" bestFit="1" customWidth="1"/>
    <col min="5" max="6" width="22.5" style="10" bestFit="1" customWidth="1"/>
    <col min="7" max="7" width="6.5" style="10" bestFit="1" customWidth="1"/>
    <col min="8" max="8" width="4.1640625" style="9" bestFit="1" customWidth="1"/>
    <col min="9" max="9" width="3.5" style="10" bestFit="1" customWidth="1"/>
    <col min="10" max="11" width="12" style="10" customWidth="1"/>
    <col min="12" max="12" width="9" style="10" bestFit="1" customWidth="1"/>
    <col min="13" max="13" width="7" style="10" bestFit="1" customWidth="1"/>
    <col min="14" max="14" width="8.83203125" style="10" customWidth="1"/>
    <col min="15" max="15" width="8.6640625" style="10" customWidth="1"/>
    <col min="16" max="16384" width="57.83203125" style="11"/>
  </cols>
  <sheetData>
    <row r="1" spans="1:21" s="3" customFormat="1" ht="2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21" ht="40" x14ac:dyDescent="0.25">
      <c r="A2" s="4" t="s">
        <v>17</v>
      </c>
      <c r="B2" s="5" t="s">
        <v>18</v>
      </c>
      <c r="C2" s="6" t="s">
        <v>19</v>
      </c>
      <c r="D2" s="7" t="s">
        <v>11</v>
      </c>
      <c r="E2" s="8" t="s">
        <v>20</v>
      </c>
      <c r="F2" s="12" t="s">
        <v>21</v>
      </c>
      <c r="G2" s="10">
        <v>1958</v>
      </c>
      <c r="I2" s="10">
        <v>1</v>
      </c>
      <c r="J2" s="10">
        <v>37</v>
      </c>
      <c r="K2" s="10">
        <v>63</v>
      </c>
    </row>
    <row r="3" spans="1:21" s="21" customFormat="1" ht="40" x14ac:dyDescent="0.25">
      <c r="A3" s="14" t="s">
        <v>17</v>
      </c>
      <c r="B3" s="15" t="s">
        <v>22</v>
      </c>
      <c r="C3" s="16" t="s">
        <v>23</v>
      </c>
      <c r="D3" s="17" t="s">
        <v>11</v>
      </c>
      <c r="E3" s="18" t="s">
        <v>24</v>
      </c>
      <c r="F3" s="19" t="s">
        <v>25</v>
      </c>
      <c r="G3" s="20">
        <v>1962</v>
      </c>
      <c r="H3" s="19"/>
      <c r="I3" s="20">
        <f t="shared" ref="I3:I44" si="0">1+I2</f>
        <v>2</v>
      </c>
      <c r="J3" s="20">
        <v>43</v>
      </c>
      <c r="K3" s="20">
        <v>57</v>
      </c>
      <c r="L3" s="20" t="s">
        <v>26</v>
      </c>
      <c r="M3" s="10"/>
      <c r="N3" s="10"/>
      <c r="O3" s="10">
        <f>K3-J3</f>
        <v>14</v>
      </c>
      <c r="P3" s="11"/>
      <c r="Q3" s="11"/>
      <c r="R3" s="11"/>
      <c r="S3" s="11"/>
      <c r="T3" s="11"/>
      <c r="U3" s="11"/>
    </row>
    <row r="4" spans="1:21" ht="40" x14ac:dyDescent="0.25">
      <c r="A4" s="4" t="s">
        <v>17</v>
      </c>
      <c r="B4" s="5" t="s">
        <v>27</v>
      </c>
      <c r="C4" s="6" t="s">
        <v>28</v>
      </c>
      <c r="D4" s="7" t="s">
        <v>11</v>
      </c>
      <c r="E4" s="8" t="s">
        <v>29</v>
      </c>
      <c r="F4" s="12" t="s">
        <v>30</v>
      </c>
      <c r="G4" s="10">
        <v>1972</v>
      </c>
      <c r="I4" s="10">
        <f t="shared" si="0"/>
        <v>3</v>
      </c>
      <c r="J4" s="10">
        <v>31</v>
      </c>
      <c r="K4" s="10">
        <v>69</v>
      </c>
    </row>
    <row r="5" spans="1:21" ht="40" x14ac:dyDescent="0.25">
      <c r="A5" s="4" t="s">
        <v>17</v>
      </c>
      <c r="B5" s="5" t="s">
        <v>31</v>
      </c>
      <c r="C5" s="6" t="s">
        <v>32</v>
      </c>
      <c r="D5" s="7" t="s">
        <v>11</v>
      </c>
      <c r="E5" s="8" t="s">
        <v>33</v>
      </c>
      <c r="F5" s="12" t="s">
        <v>34</v>
      </c>
      <c r="G5" s="10">
        <v>1975</v>
      </c>
      <c r="I5" s="10">
        <f t="shared" si="0"/>
        <v>4</v>
      </c>
      <c r="J5" s="10">
        <v>18</v>
      </c>
      <c r="K5" s="10">
        <v>82</v>
      </c>
    </row>
    <row r="6" spans="1:21" ht="40" x14ac:dyDescent="0.25">
      <c r="A6" s="4" t="s">
        <v>17</v>
      </c>
      <c r="B6" s="5" t="s">
        <v>35</v>
      </c>
      <c r="C6" s="6" t="s">
        <v>36</v>
      </c>
      <c r="D6" s="7" t="s">
        <v>11</v>
      </c>
      <c r="E6" s="8" t="s">
        <v>37</v>
      </c>
      <c r="F6" s="12" t="s">
        <v>38</v>
      </c>
      <c r="G6" s="10">
        <v>1975</v>
      </c>
      <c r="I6" s="10">
        <f t="shared" si="0"/>
        <v>5</v>
      </c>
      <c r="J6" s="10">
        <v>32</v>
      </c>
      <c r="K6" s="10">
        <v>68</v>
      </c>
    </row>
    <row r="7" spans="1:21" ht="40" x14ac:dyDescent="0.25">
      <c r="A7" s="4" t="s">
        <v>17</v>
      </c>
      <c r="B7" s="5" t="s">
        <v>39</v>
      </c>
      <c r="C7" s="6" t="s">
        <v>40</v>
      </c>
      <c r="D7" s="7" t="s">
        <v>11</v>
      </c>
      <c r="E7" s="8" t="s">
        <v>41</v>
      </c>
      <c r="F7" s="12" t="s">
        <v>42</v>
      </c>
      <c r="G7" s="10">
        <v>1975</v>
      </c>
      <c r="I7" s="10">
        <f t="shared" si="0"/>
        <v>6</v>
      </c>
      <c r="J7" s="10">
        <v>21</v>
      </c>
      <c r="K7" s="10">
        <v>79</v>
      </c>
    </row>
    <row r="8" spans="1:21" ht="40" x14ac:dyDescent="0.25">
      <c r="A8" s="4" t="s">
        <v>17</v>
      </c>
      <c r="B8" s="5" t="s">
        <v>43</v>
      </c>
      <c r="C8" s="6" t="s">
        <v>44</v>
      </c>
      <c r="D8" s="7" t="s">
        <v>11</v>
      </c>
      <c r="E8" s="8" t="s">
        <v>45</v>
      </c>
      <c r="F8" s="12" t="s">
        <v>46</v>
      </c>
      <c r="G8" s="10">
        <v>1975</v>
      </c>
      <c r="I8" s="10">
        <f t="shared" si="0"/>
        <v>7</v>
      </c>
      <c r="J8" s="10">
        <v>16</v>
      </c>
      <c r="K8" s="10">
        <v>84</v>
      </c>
    </row>
    <row r="9" spans="1:21" ht="40" x14ac:dyDescent="0.25">
      <c r="A9" s="4" t="s">
        <v>17</v>
      </c>
      <c r="B9" s="5" t="s">
        <v>47</v>
      </c>
      <c r="C9" s="6" t="s">
        <v>48</v>
      </c>
      <c r="D9" s="7" t="s">
        <v>11</v>
      </c>
      <c r="E9" s="8" t="s">
        <v>49</v>
      </c>
      <c r="F9" s="12" t="s">
        <v>50</v>
      </c>
      <c r="G9" s="10">
        <v>1976</v>
      </c>
      <c r="I9" s="10">
        <f t="shared" si="0"/>
        <v>8</v>
      </c>
      <c r="J9" s="10">
        <v>32</v>
      </c>
      <c r="K9" s="10">
        <v>68</v>
      </c>
    </row>
    <row r="10" spans="1:21" ht="20" x14ac:dyDescent="0.25">
      <c r="A10" s="4" t="s">
        <v>17</v>
      </c>
      <c r="B10" s="5" t="s">
        <v>51</v>
      </c>
      <c r="C10" s="6" t="s">
        <v>52</v>
      </c>
      <c r="D10" s="7" t="s">
        <v>11</v>
      </c>
      <c r="E10" s="8" t="s">
        <v>53</v>
      </c>
      <c r="F10" s="12" t="s">
        <v>54</v>
      </c>
      <c r="G10" s="10">
        <v>1976</v>
      </c>
      <c r="I10" s="10">
        <f t="shared" si="0"/>
        <v>9</v>
      </c>
      <c r="J10" s="10">
        <v>33</v>
      </c>
      <c r="K10" s="10">
        <v>67</v>
      </c>
    </row>
    <row r="11" spans="1:21" ht="40" x14ac:dyDescent="0.25">
      <c r="A11" s="4" t="s">
        <v>17</v>
      </c>
      <c r="B11" s="5" t="s">
        <v>55</v>
      </c>
      <c r="C11" s="6" t="s">
        <v>56</v>
      </c>
      <c r="D11" s="7" t="s">
        <v>11</v>
      </c>
      <c r="E11" s="8" t="s">
        <v>57</v>
      </c>
      <c r="F11" s="12" t="s">
        <v>58</v>
      </c>
      <c r="G11" s="10">
        <v>1976</v>
      </c>
      <c r="I11" s="10">
        <f t="shared" si="0"/>
        <v>10</v>
      </c>
      <c r="J11" s="10">
        <v>30</v>
      </c>
      <c r="K11" s="10">
        <v>70</v>
      </c>
    </row>
    <row r="12" spans="1:21" ht="20" x14ac:dyDescent="0.25">
      <c r="A12" s="4" t="s">
        <v>17</v>
      </c>
      <c r="B12" s="5" t="s">
        <v>59</v>
      </c>
      <c r="C12" s="6" t="s">
        <v>60</v>
      </c>
      <c r="D12" s="7" t="s">
        <v>11</v>
      </c>
      <c r="E12" s="8" t="s">
        <v>61</v>
      </c>
      <c r="F12" s="12" t="s">
        <v>62</v>
      </c>
      <c r="G12" s="10">
        <v>1976</v>
      </c>
      <c r="I12" s="10">
        <f t="shared" si="0"/>
        <v>11</v>
      </c>
      <c r="J12" s="10">
        <v>35</v>
      </c>
      <c r="K12" s="10">
        <v>65</v>
      </c>
    </row>
    <row r="13" spans="1:21" ht="40" x14ac:dyDescent="0.25">
      <c r="A13" s="4" t="s">
        <v>17</v>
      </c>
      <c r="B13" s="5" t="s">
        <v>63</v>
      </c>
      <c r="C13" s="6" t="s">
        <v>64</v>
      </c>
      <c r="D13" s="7" t="s">
        <v>11</v>
      </c>
      <c r="E13" s="8" t="s">
        <v>65</v>
      </c>
      <c r="F13" s="12" t="s">
        <v>66</v>
      </c>
      <c r="G13" s="10">
        <v>1977</v>
      </c>
      <c r="I13" s="10">
        <f t="shared" si="0"/>
        <v>12</v>
      </c>
      <c r="J13" s="10">
        <v>37</v>
      </c>
      <c r="K13" s="10">
        <v>63</v>
      </c>
    </row>
    <row r="14" spans="1:21" ht="40" x14ac:dyDescent="0.25">
      <c r="A14" s="4" t="s">
        <v>17</v>
      </c>
      <c r="B14" s="5" t="s">
        <v>67</v>
      </c>
      <c r="C14" s="6" t="s">
        <v>68</v>
      </c>
      <c r="D14" s="7" t="s">
        <v>11</v>
      </c>
      <c r="E14" s="8" t="s">
        <v>69</v>
      </c>
      <c r="F14" s="9" t="s">
        <v>70</v>
      </c>
      <c r="G14" s="10">
        <v>1981</v>
      </c>
      <c r="I14" s="10">
        <f t="shared" si="0"/>
        <v>13</v>
      </c>
      <c r="J14" s="10">
        <v>21</v>
      </c>
      <c r="K14" s="10">
        <v>79</v>
      </c>
    </row>
    <row r="15" spans="1:21" ht="60" x14ac:dyDescent="0.25">
      <c r="A15" s="14" t="s">
        <v>17</v>
      </c>
      <c r="B15" s="15" t="s">
        <v>71</v>
      </c>
      <c r="C15" s="16" t="s">
        <v>68</v>
      </c>
      <c r="D15" s="17" t="s">
        <v>11</v>
      </c>
      <c r="E15" s="18" t="s">
        <v>72</v>
      </c>
      <c r="F15" s="19" t="s">
        <v>73</v>
      </c>
      <c r="G15" s="20">
        <v>1981</v>
      </c>
      <c r="H15" s="19"/>
      <c r="I15" s="20">
        <f t="shared" si="0"/>
        <v>14</v>
      </c>
      <c r="J15" s="20">
        <v>42</v>
      </c>
      <c r="K15" s="20">
        <v>58</v>
      </c>
      <c r="L15" s="20" t="s">
        <v>26</v>
      </c>
      <c r="O15" s="10">
        <f>K15-J15</f>
        <v>16</v>
      </c>
    </row>
    <row r="16" spans="1:21" s="21" customFormat="1" ht="40" x14ac:dyDescent="0.25">
      <c r="A16" s="4" t="s">
        <v>17</v>
      </c>
      <c r="B16" s="5" t="s">
        <v>74</v>
      </c>
      <c r="C16" s="6" t="s">
        <v>75</v>
      </c>
      <c r="D16" s="7" t="s">
        <v>11</v>
      </c>
      <c r="E16" s="8" t="s">
        <v>76</v>
      </c>
      <c r="F16" s="12" t="s">
        <v>77</v>
      </c>
      <c r="G16" s="10">
        <v>1982</v>
      </c>
      <c r="H16" s="9"/>
      <c r="I16" s="10">
        <f t="shared" si="0"/>
        <v>15</v>
      </c>
      <c r="J16" s="10">
        <v>33</v>
      </c>
      <c r="K16" s="10">
        <v>67</v>
      </c>
      <c r="L16" s="10"/>
      <c r="M16" s="10"/>
      <c r="N16" s="10"/>
      <c r="O16" s="10"/>
      <c r="P16" s="11"/>
      <c r="Q16" s="11"/>
      <c r="R16" s="11"/>
      <c r="S16" s="11"/>
      <c r="T16" s="11"/>
      <c r="U16" s="11"/>
    </row>
    <row r="17" spans="1:21" ht="40" x14ac:dyDescent="0.25">
      <c r="A17" s="14" t="s">
        <v>17</v>
      </c>
      <c r="B17" s="15" t="s">
        <v>78</v>
      </c>
      <c r="C17" s="16" t="s">
        <v>79</v>
      </c>
      <c r="D17" s="17" t="s">
        <v>11</v>
      </c>
      <c r="E17" s="18" t="s">
        <v>80</v>
      </c>
      <c r="F17" s="22" t="s">
        <v>81</v>
      </c>
      <c r="G17" s="20">
        <v>1983</v>
      </c>
      <c r="H17" s="19"/>
      <c r="I17" s="20">
        <f t="shared" si="0"/>
        <v>16</v>
      </c>
      <c r="J17" s="20">
        <v>41</v>
      </c>
      <c r="K17" s="20">
        <v>59</v>
      </c>
      <c r="L17" s="20" t="s">
        <v>26</v>
      </c>
      <c r="O17" s="10">
        <f>K17-J17</f>
        <v>18</v>
      </c>
    </row>
    <row r="18" spans="1:21" s="21" customFormat="1" ht="20" x14ac:dyDescent="0.25">
      <c r="A18" s="14" t="s">
        <v>17</v>
      </c>
      <c r="B18" s="15" t="s">
        <v>82</v>
      </c>
      <c r="C18" s="16" t="s">
        <v>83</v>
      </c>
      <c r="D18" s="17" t="s">
        <v>11</v>
      </c>
      <c r="E18" s="18" t="s">
        <v>84</v>
      </c>
      <c r="F18" s="22" t="s">
        <v>85</v>
      </c>
      <c r="G18" s="20">
        <v>1983</v>
      </c>
      <c r="H18" s="19"/>
      <c r="I18" s="20">
        <f t="shared" si="0"/>
        <v>17</v>
      </c>
      <c r="J18" s="20">
        <v>44</v>
      </c>
      <c r="K18" s="20">
        <v>56</v>
      </c>
      <c r="L18" s="20" t="s">
        <v>26</v>
      </c>
      <c r="M18" s="10"/>
      <c r="N18" s="10"/>
      <c r="O18" s="10">
        <f>K18-J18</f>
        <v>12</v>
      </c>
      <c r="P18" s="11"/>
      <c r="Q18" s="11"/>
      <c r="R18" s="11"/>
      <c r="S18" s="11"/>
      <c r="T18" s="11"/>
      <c r="U18" s="11"/>
    </row>
    <row r="19" spans="1:21" s="21" customFormat="1" ht="40" x14ac:dyDescent="0.25">
      <c r="A19" s="14" t="s">
        <v>17</v>
      </c>
      <c r="B19" s="15" t="s">
        <v>86</v>
      </c>
      <c r="C19" s="16" t="s">
        <v>87</v>
      </c>
      <c r="D19" s="17" t="s">
        <v>11</v>
      </c>
      <c r="E19" s="18" t="s">
        <v>88</v>
      </c>
      <c r="F19" s="22" t="s">
        <v>89</v>
      </c>
      <c r="G19" s="20">
        <v>1983</v>
      </c>
      <c r="H19" s="19"/>
      <c r="I19" s="20">
        <f t="shared" si="0"/>
        <v>18</v>
      </c>
      <c r="J19" s="20">
        <v>41</v>
      </c>
      <c r="K19" s="20">
        <v>59</v>
      </c>
      <c r="L19" s="20" t="s">
        <v>26</v>
      </c>
      <c r="M19" s="10"/>
      <c r="N19" s="10"/>
      <c r="O19" s="10">
        <f>K19-J19</f>
        <v>18</v>
      </c>
      <c r="P19" s="11"/>
      <c r="Q19" s="11"/>
      <c r="R19" s="11"/>
      <c r="S19" s="11"/>
      <c r="T19" s="11"/>
      <c r="U19" s="11"/>
    </row>
    <row r="20" spans="1:21" s="21" customFormat="1" ht="40" x14ac:dyDescent="0.25">
      <c r="A20" s="4" t="s">
        <v>17</v>
      </c>
      <c r="B20" s="5" t="s">
        <v>90</v>
      </c>
      <c r="C20" s="6" t="s">
        <v>91</v>
      </c>
      <c r="D20" s="7" t="s">
        <v>11</v>
      </c>
      <c r="E20" s="8" t="s">
        <v>92</v>
      </c>
      <c r="F20" s="12" t="s">
        <v>93</v>
      </c>
      <c r="G20" s="10">
        <v>1987</v>
      </c>
      <c r="H20" s="9"/>
      <c r="I20" s="10">
        <f t="shared" si="0"/>
        <v>19</v>
      </c>
      <c r="J20" s="10">
        <v>35</v>
      </c>
      <c r="K20" s="10">
        <v>65</v>
      </c>
      <c r="L20" s="10"/>
      <c r="M20" s="10"/>
      <c r="N20" s="10"/>
      <c r="O20" s="10"/>
      <c r="P20" s="11"/>
      <c r="Q20" s="11"/>
      <c r="R20" s="11"/>
      <c r="S20" s="11"/>
      <c r="T20" s="11"/>
      <c r="U20" s="11"/>
    </row>
    <row r="21" spans="1:21" ht="40" x14ac:dyDescent="0.25">
      <c r="A21" s="4" t="s">
        <v>17</v>
      </c>
      <c r="B21" s="5" t="s">
        <v>90</v>
      </c>
      <c r="C21" s="6" t="s">
        <v>91</v>
      </c>
      <c r="D21" s="7" t="s">
        <v>11</v>
      </c>
      <c r="E21" s="8" t="s">
        <v>92</v>
      </c>
      <c r="F21" s="12" t="s">
        <v>93</v>
      </c>
      <c r="G21" s="10">
        <v>1989</v>
      </c>
      <c r="I21" s="10">
        <f t="shared" si="0"/>
        <v>20</v>
      </c>
      <c r="J21" s="10">
        <v>35</v>
      </c>
      <c r="K21" s="10">
        <v>65</v>
      </c>
    </row>
    <row r="22" spans="1:21" ht="40" x14ac:dyDescent="0.25">
      <c r="A22" s="4" t="s">
        <v>17</v>
      </c>
      <c r="B22" s="5" t="s">
        <v>94</v>
      </c>
      <c r="C22" s="6" t="s">
        <v>95</v>
      </c>
      <c r="D22" s="7" t="s">
        <v>11</v>
      </c>
      <c r="E22" s="8" t="s">
        <v>96</v>
      </c>
      <c r="F22" s="12" t="s">
        <v>97</v>
      </c>
      <c r="G22" s="10">
        <v>1990</v>
      </c>
      <c r="I22" s="10">
        <f t="shared" si="0"/>
        <v>21</v>
      </c>
      <c r="J22" s="10">
        <v>38</v>
      </c>
      <c r="K22" s="10">
        <v>62</v>
      </c>
    </row>
    <row r="23" spans="1:21" ht="20" x14ac:dyDescent="0.25">
      <c r="A23" s="4" t="s">
        <v>17</v>
      </c>
      <c r="B23" s="5" t="s">
        <v>98</v>
      </c>
      <c r="C23" s="6" t="s">
        <v>99</v>
      </c>
      <c r="D23" s="7" t="s">
        <v>11</v>
      </c>
      <c r="E23" s="8" t="s">
        <v>100</v>
      </c>
      <c r="F23" s="12" t="s">
        <v>101</v>
      </c>
      <c r="G23" s="10">
        <v>1996</v>
      </c>
      <c r="I23" s="10">
        <f t="shared" si="0"/>
        <v>22</v>
      </c>
      <c r="J23" s="10">
        <v>38</v>
      </c>
      <c r="K23" s="10">
        <v>62</v>
      </c>
    </row>
    <row r="24" spans="1:21" ht="40" x14ac:dyDescent="0.25">
      <c r="A24" s="4" t="s">
        <v>17</v>
      </c>
      <c r="B24" s="5" t="s">
        <v>16</v>
      </c>
      <c r="C24" s="6" t="s">
        <v>102</v>
      </c>
      <c r="D24" s="7" t="s">
        <v>11</v>
      </c>
      <c r="E24" s="8" t="s">
        <v>103</v>
      </c>
      <c r="F24" s="12" t="s">
        <v>104</v>
      </c>
      <c r="G24" s="10">
        <v>2002</v>
      </c>
      <c r="I24" s="10">
        <f t="shared" si="0"/>
        <v>23</v>
      </c>
      <c r="J24" s="10">
        <v>33</v>
      </c>
      <c r="K24" s="10">
        <v>67</v>
      </c>
    </row>
    <row r="25" spans="1:21" ht="40" x14ac:dyDescent="0.25">
      <c r="A25" s="4" t="s">
        <v>17</v>
      </c>
      <c r="B25" s="5" t="s">
        <v>15</v>
      </c>
      <c r="C25" s="6" t="s">
        <v>105</v>
      </c>
      <c r="D25" s="7" t="s">
        <v>11</v>
      </c>
      <c r="E25" s="8" t="s">
        <v>106</v>
      </c>
      <c r="F25" s="12" t="s">
        <v>107</v>
      </c>
      <c r="G25" s="10">
        <v>2005</v>
      </c>
      <c r="I25" s="10">
        <f t="shared" si="0"/>
        <v>24</v>
      </c>
      <c r="J25" s="10">
        <v>33</v>
      </c>
      <c r="K25" s="10">
        <v>67</v>
      </c>
    </row>
    <row r="26" spans="1:21" ht="20" x14ac:dyDescent="0.25">
      <c r="A26" s="4" t="s">
        <v>17</v>
      </c>
      <c r="B26" s="5" t="s">
        <v>108</v>
      </c>
      <c r="C26" s="6" t="s">
        <v>109</v>
      </c>
      <c r="D26" s="7" t="s">
        <v>11</v>
      </c>
      <c r="E26" s="8" t="s">
        <v>110</v>
      </c>
      <c r="F26" s="12" t="s">
        <v>111</v>
      </c>
      <c r="G26" s="10">
        <v>2005</v>
      </c>
      <c r="I26" s="10">
        <f t="shared" si="0"/>
        <v>25</v>
      </c>
      <c r="J26" s="10">
        <v>37</v>
      </c>
      <c r="K26" s="10">
        <v>63</v>
      </c>
    </row>
    <row r="27" spans="1:21" ht="20" x14ac:dyDescent="0.25">
      <c r="A27" s="4" t="s">
        <v>17</v>
      </c>
      <c r="B27" s="5" t="s">
        <v>112</v>
      </c>
      <c r="C27" s="6" t="s">
        <v>113</v>
      </c>
      <c r="D27" s="7" t="s">
        <v>11</v>
      </c>
      <c r="E27" s="8" t="s">
        <v>114</v>
      </c>
      <c r="F27" s="12" t="s">
        <v>115</v>
      </c>
      <c r="G27" s="10">
        <v>2005</v>
      </c>
      <c r="I27" s="10">
        <f t="shared" si="0"/>
        <v>26</v>
      </c>
      <c r="J27" s="10">
        <v>30</v>
      </c>
      <c r="K27" s="10">
        <v>70</v>
      </c>
    </row>
    <row r="28" spans="1:21" ht="40" x14ac:dyDescent="0.25">
      <c r="A28" s="4" t="s">
        <v>17</v>
      </c>
      <c r="B28" s="5" t="s">
        <v>116</v>
      </c>
      <c r="C28" s="6" t="s">
        <v>117</v>
      </c>
      <c r="D28" s="7" t="s">
        <v>11</v>
      </c>
      <c r="E28" s="8" t="s">
        <v>118</v>
      </c>
      <c r="F28" s="12" t="s">
        <v>119</v>
      </c>
      <c r="G28" s="10">
        <v>2005</v>
      </c>
      <c r="I28" s="10">
        <f t="shared" si="0"/>
        <v>27</v>
      </c>
      <c r="J28" s="10">
        <v>30</v>
      </c>
      <c r="K28" s="10">
        <v>70</v>
      </c>
    </row>
    <row r="29" spans="1:21" ht="40" x14ac:dyDescent="0.25">
      <c r="A29" s="14" t="s">
        <v>17</v>
      </c>
      <c r="B29" s="15" t="s">
        <v>15</v>
      </c>
      <c r="C29" s="16" t="s">
        <v>120</v>
      </c>
      <c r="D29" s="17" t="s">
        <v>11</v>
      </c>
      <c r="E29" s="18" t="s">
        <v>121</v>
      </c>
      <c r="F29" s="22" t="s">
        <v>122</v>
      </c>
      <c r="G29" s="20">
        <v>2006</v>
      </c>
      <c r="H29" s="19"/>
      <c r="I29" s="20">
        <f t="shared" si="0"/>
        <v>28</v>
      </c>
      <c r="J29" s="20">
        <v>43</v>
      </c>
      <c r="K29" s="20">
        <v>57</v>
      </c>
      <c r="L29" s="20" t="s">
        <v>26</v>
      </c>
      <c r="O29" s="10">
        <f>K29-J29</f>
        <v>14</v>
      </c>
    </row>
    <row r="30" spans="1:21" ht="40" x14ac:dyDescent="0.25">
      <c r="A30" s="4" t="s">
        <v>17</v>
      </c>
      <c r="B30" s="5" t="s">
        <v>123</v>
      </c>
      <c r="C30" s="6" t="s">
        <v>124</v>
      </c>
      <c r="D30" s="7" t="s">
        <v>11</v>
      </c>
      <c r="E30" s="8" t="s">
        <v>125</v>
      </c>
      <c r="F30" s="12" t="s">
        <v>126</v>
      </c>
      <c r="G30" s="10">
        <v>2006</v>
      </c>
      <c r="I30" s="10">
        <f t="shared" si="0"/>
        <v>29</v>
      </c>
      <c r="J30" s="10">
        <v>36</v>
      </c>
      <c r="K30" s="10">
        <v>64</v>
      </c>
    </row>
    <row r="31" spans="1:21" ht="40" x14ac:dyDescent="0.25">
      <c r="A31" s="4" t="s">
        <v>17</v>
      </c>
      <c r="B31" s="5" t="s">
        <v>127</v>
      </c>
      <c r="C31" s="6" t="s">
        <v>128</v>
      </c>
      <c r="D31" s="7" t="s">
        <v>11</v>
      </c>
      <c r="E31" s="8" t="s">
        <v>129</v>
      </c>
      <c r="F31" s="12" t="s">
        <v>130</v>
      </c>
      <c r="G31" s="10">
        <v>2008</v>
      </c>
      <c r="I31" s="10">
        <f t="shared" si="0"/>
        <v>30</v>
      </c>
      <c r="J31" s="10">
        <v>38</v>
      </c>
      <c r="K31" s="10">
        <v>62</v>
      </c>
    </row>
    <row r="32" spans="1:21" ht="20" x14ac:dyDescent="0.25">
      <c r="A32" s="4" t="s">
        <v>17</v>
      </c>
      <c r="B32" s="5" t="s">
        <v>14</v>
      </c>
      <c r="C32" s="13" t="s">
        <v>131</v>
      </c>
      <c r="D32" s="7" t="s">
        <v>11</v>
      </c>
      <c r="E32" s="8" t="s">
        <v>132</v>
      </c>
      <c r="F32" s="12" t="s">
        <v>133</v>
      </c>
      <c r="G32" s="9">
        <v>2012</v>
      </c>
      <c r="I32" s="10">
        <f t="shared" si="0"/>
        <v>31</v>
      </c>
      <c r="J32" s="10">
        <v>37</v>
      </c>
      <c r="K32" s="10">
        <v>63</v>
      </c>
    </row>
    <row r="33" spans="1:21" ht="21" thickBot="1" x14ac:dyDescent="0.3">
      <c r="A33" s="4" t="s">
        <v>17</v>
      </c>
      <c r="B33" s="5" t="s">
        <v>15</v>
      </c>
      <c r="C33" s="13" t="s">
        <v>134</v>
      </c>
      <c r="D33" s="7" t="s">
        <v>11</v>
      </c>
      <c r="E33" s="8" t="s">
        <v>135</v>
      </c>
      <c r="F33" s="12" t="s">
        <v>136</v>
      </c>
      <c r="G33" s="9">
        <v>2015</v>
      </c>
      <c r="I33" s="10">
        <f t="shared" si="0"/>
        <v>32</v>
      </c>
      <c r="J33" s="10">
        <v>36</v>
      </c>
      <c r="K33" s="10">
        <v>64</v>
      </c>
    </row>
    <row r="34" spans="1:21" ht="21" thickBot="1" x14ac:dyDescent="0.3">
      <c r="A34" s="4" t="s">
        <v>17</v>
      </c>
      <c r="B34" s="5" t="s">
        <v>13</v>
      </c>
      <c r="C34" s="13" t="s">
        <v>137</v>
      </c>
      <c r="D34" s="7" t="s">
        <v>11</v>
      </c>
      <c r="E34" s="8" t="s">
        <v>138</v>
      </c>
      <c r="F34" s="12" t="s">
        <v>139</v>
      </c>
      <c r="G34" s="9">
        <v>2018</v>
      </c>
      <c r="I34" s="10">
        <f t="shared" si="0"/>
        <v>33</v>
      </c>
      <c r="J34" s="10">
        <v>37</v>
      </c>
      <c r="K34" s="10">
        <v>63</v>
      </c>
      <c r="M34" s="23">
        <f>SUM(K2:K34)/33</f>
        <v>65.969696969696969</v>
      </c>
      <c r="N34" s="24">
        <v>33</v>
      </c>
      <c r="O34" s="25" t="s">
        <v>11</v>
      </c>
    </row>
    <row r="35" spans="1:21" s="21" customFormat="1" ht="40" x14ac:dyDescent="0.25">
      <c r="A35" s="4" t="s">
        <v>17</v>
      </c>
      <c r="B35" s="5" t="s">
        <v>140</v>
      </c>
      <c r="C35" s="6" t="s">
        <v>141</v>
      </c>
      <c r="D35" s="7" t="s">
        <v>10</v>
      </c>
      <c r="E35" s="8" t="s">
        <v>142</v>
      </c>
      <c r="F35" s="12" t="s">
        <v>143</v>
      </c>
      <c r="G35" s="10">
        <v>1977</v>
      </c>
      <c r="H35" s="9"/>
      <c r="I35" s="10">
        <f t="shared" si="0"/>
        <v>34</v>
      </c>
      <c r="J35" s="10">
        <v>62</v>
      </c>
      <c r="K35" s="10">
        <v>38</v>
      </c>
      <c r="L35" s="10"/>
      <c r="M35" s="10"/>
      <c r="N35" s="10"/>
      <c r="O35" s="10"/>
      <c r="P35" s="11"/>
      <c r="Q35" s="11"/>
      <c r="R35" s="11"/>
      <c r="S35" s="11"/>
      <c r="T35" s="11"/>
      <c r="U35" s="11"/>
    </row>
    <row r="36" spans="1:21" s="21" customFormat="1" ht="40" x14ac:dyDescent="0.25">
      <c r="A36" s="4" t="s">
        <v>17</v>
      </c>
      <c r="B36" s="5" t="s">
        <v>144</v>
      </c>
      <c r="C36" s="6" t="s">
        <v>145</v>
      </c>
      <c r="D36" s="7" t="s">
        <v>10</v>
      </c>
      <c r="E36" s="8" t="s">
        <v>146</v>
      </c>
      <c r="F36" s="12" t="s">
        <v>147</v>
      </c>
      <c r="G36" s="10">
        <v>1992</v>
      </c>
      <c r="H36" s="9"/>
      <c r="I36" s="10">
        <f t="shared" si="0"/>
        <v>35</v>
      </c>
      <c r="J36" s="10">
        <v>66</v>
      </c>
      <c r="K36" s="10">
        <v>34</v>
      </c>
      <c r="L36" s="10"/>
      <c r="M36" s="10"/>
      <c r="N36" s="10"/>
      <c r="O36" s="10"/>
      <c r="P36" s="11"/>
      <c r="Q36" s="11"/>
      <c r="R36" s="11"/>
      <c r="S36" s="11"/>
      <c r="T36" s="11"/>
      <c r="U36" s="11"/>
    </row>
    <row r="37" spans="1:21" ht="40" x14ac:dyDescent="0.25">
      <c r="A37" s="4" t="s">
        <v>17</v>
      </c>
      <c r="B37" s="5" t="s">
        <v>148</v>
      </c>
      <c r="C37" s="6" t="s">
        <v>149</v>
      </c>
      <c r="D37" s="7" t="s">
        <v>10</v>
      </c>
      <c r="E37" s="8" t="s">
        <v>150</v>
      </c>
      <c r="F37" s="12" t="s">
        <v>151</v>
      </c>
      <c r="G37" s="10">
        <v>1992</v>
      </c>
      <c r="I37" s="10">
        <f t="shared" si="0"/>
        <v>36</v>
      </c>
      <c r="J37" s="10">
        <v>69</v>
      </c>
      <c r="K37" s="10">
        <v>31</v>
      </c>
    </row>
    <row r="38" spans="1:21" ht="40" x14ac:dyDescent="0.25">
      <c r="A38" s="4" t="s">
        <v>17</v>
      </c>
      <c r="B38" s="5" t="s">
        <v>152</v>
      </c>
      <c r="C38" s="6" t="s">
        <v>153</v>
      </c>
      <c r="D38" s="7" t="s">
        <v>10</v>
      </c>
      <c r="E38" s="8" t="s">
        <v>154</v>
      </c>
      <c r="F38" s="12" t="s">
        <v>155</v>
      </c>
      <c r="G38" s="10">
        <v>1992</v>
      </c>
      <c r="I38" s="10">
        <f t="shared" si="0"/>
        <v>37</v>
      </c>
      <c r="J38" s="10">
        <v>68</v>
      </c>
      <c r="K38" s="10">
        <v>32</v>
      </c>
    </row>
    <row r="39" spans="1:21" s="21" customFormat="1" ht="40" x14ac:dyDescent="0.25">
      <c r="A39" s="4" t="s">
        <v>17</v>
      </c>
      <c r="B39" s="5" t="s">
        <v>156</v>
      </c>
      <c r="C39" s="6" t="s">
        <v>157</v>
      </c>
      <c r="D39" s="7" t="s">
        <v>10</v>
      </c>
      <c r="E39" s="8" t="s">
        <v>158</v>
      </c>
      <c r="F39" s="12" t="s">
        <v>159</v>
      </c>
      <c r="G39" s="10">
        <v>1994</v>
      </c>
      <c r="H39" s="9"/>
      <c r="I39" s="10">
        <f t="shared" si="0"/>
        <v>38</v>
      </c>
      <c r="J39" s="10">
        <v>66</v>
      </c>
      <c r="K39" s="10">
        <v>34</v>
      </c>
      <c r="L39" s="10"/>
      <c r="M39" s="10"/>
      <c r="N39" s="10"/>
      <c r="O39" s="10"/>
      <c r="P39" s="11"/>
      <c r="Q39" s="11"/>
      <c r="R39" s="11"/>
      <c r="S39" s="11"/>
      <c r="T39" s="11"/>
      <c r="U39" s="11"/>
    </row>
    <row r="40" spans="1:21" ht="20" x14ac:dyDescent="0.25">
      <c r="A40" s="4" t="s">
        <v>17</v>
      </c>
      <c r="B40" s="5" t="s">
        <v>13</v>
      </c>
      <c r="C40" s="6" t="s">
        <v>160</v>
      </c>
      <c r="D40" s="7" t="s">
        <v>10</v>
      </c>
      <c r="E40" s="8" t="s">
        <v>161</v>
      </c>
      <c r="F40" s="12" t="s">
        <v>162</v>
      </c>
      <c r="G40" s="10">
        <v>2004</v>
      </c>
      <c r="I40" s="10">
        <f t="shared" si="0"/>
        <v>39</v>
      </c>
      <c r="J40" s="10">
        <v>62</v>
      </c>
      <c r="K40" s="10">
        <v>38</v>
      </c>
    </row>
    <row r="41" spans="1:21" ht="20" x14ac:dyDescent="0.25">
      <c r="A41" s="14" t="s">
        <v>17</v>
      </c>
      <c r="B41" s="15" t="s">
        <v>14</v>
      </c>
      <c r="C41" s="16" t="s">
        <v>163</v>
      </c>
      <c r="D41" s="17" t="s">
        <v>10</v>
      </c>
      <c r="E41" s="18" t="s">
        <v>164</v>
      </c>
      <c r="F41" s="22" t="s">
        <v>165</v>
      </c>
      <c r="G41" s="20">
        <v>2006</v>
      </c>
      <c r="H41" s="19"/>
      <c r="I41" s="20">
        <f t="shared" si="0"/>
        <v>40</v>
      </c>
      <c r="J41" s="20">
        <v>57</v>
      </c>
      <c r="K41" s="20">
        <v>43</v>
      </c>
      <c r="L41" s="20" t="s">
        <v>26</v>
      </c>
      <c r="O41" s="10">
        <f>J41-K41</f>
        <v>14</v>
      </c>
    </row>
    <row r="42" spans="1:21" ht="40" x14ac:dyDescent="0.25">
      <c r="A42" s="14" t="s">
        <v>17</v>
      </c>
      <c r="B42" s="15" t="s">
        <v>15</v>
      </c>
      <c r="C42" s="26" t="s">
        <v>166</v>
      </c>
      <c r="D42" s="17" t="s">
        <v>10</v>
      </c>
      <c r="E42" s="18" t="s">
        <v>167</v>
      </c>
      <c r="F42" s="22" t="s">
        <v>168</v>
      </c>
      <c r="G42" s="20">
        <v>2009</v>
      </c>
      <c r="H42" s="19"/>
      <c r="I42" s="20">
        <f t="shared" si="0"/>
        <v>41</v>
      </c>
      <c r="J42" s="20">
        <v>53</v>
      </c>
      <c r="K42" s="20">
        <v>47</v>
      </c>
      <c r="L42" s="20" t="s">
        <v>26</v>
      </c>
      <c r="O42" s="10">
        <f>J42-K42</f>
        <v>6</v>
      </c>
    </row>
    <row r="43" spans="1:21" ht="21" thickBot="1" x14ac:dyDescent="0.3">
      <c r="A43" s="4" t="s">
        <v>17</v>
      </c>
      <c r="B43" s="5" t="s">
        <v>15</v>
      </c>
      <c r="C43" s="13" t="s">
        <v>169</v>
      </c>
      <c r="D43" s="7" t="s">
        <v>10</v>
      </c>
      <c r="E43" s="8" t="s">
        <v>170</v>
      </c>
      <c r="F43" s="12" t="s">
        <v>171</v>
      </c>
      <c r="G43" s="9">
        <v>2011</v>
      </c>
      <c r="I43" s="10">
        <f t="shared" si="0"/>
        <v>42</v>
      </c>
      <c r="J43" s="10">
        <v>66</v>
      </c>
      <c r="K43" s="10">
        <v>34</v>
      </c>
    </row>
    <row r="44" spans="1:21" ht="18" customHeight="1" thickBot="1" x14ac:dyDescent="0.3">
      <c r="A44" s="4" t="s">
        <v>17</v>
      </c>
      <c r="B44" s="5" t="s">
        <v>13</v>
      </c>
      <c r="C44" s="13" t="s">
        <v>172</v>
      </c>
      <c r="D44" s="7" t="s">
        <v>10</v>
      </c>
      <c r="E44" s="8" t="s">
        <v>173</v>
      </c>
      <c r="F44" s="12" t="s">
        <v>174</v>
      </c>
      <c r="G44" s="9">
        <v>2017</v>
      </c>
      <c r="I44" s="10">
        <f t="shared" si="0"/>
        <v>43</v>
      </c>
      <c r="J44" s="10">
        <v>83</v>
      </c>
      <c r="K44" s="10">
        <v>17</v>
      </c>
      <c r="M44" s="23">
        <f>SUM(J35:J44)/10</f>
        <v>65.2</v>
      </c>
      <c r="N44" s="24">
        <v>10</v>
      </c>
      <c r="O44" s="25" t="s">
        <v>10</v>
      </c>
    </row>
    <row r="45" spans="1:21" x14ac:dyDescent="0.25">
      <c r="D45" s="7"/>
      <c r="E45" s="8"/>
    </row>
    <row r="46" spans="1:21" x14ac:dyDescent="0.25">
      <c r="D46" s="7"/>
      <c r="E46" s="8"/>
    </row>
    <row r="47" spans="1:21" ht="20" thickBot="1" x14ac:dyDescent="0.3">
      <c r="D47" s="7"/>
      <c r="E47" s="8"/>
    </row>
    <row r="48" spans="1:21" x14ac:dyDescent="0.25">
      <c r="D48" s="7"/>
      <c r="E48" s="8"/>
      <c r="F48" s="10" t="s">
        <v>175</v>
      </c>
      <c r="I48" s="10">
        <v>43</v>
      </c>
      <c r="J48" s="10" t="s">
        <v>176</v>
      </c>
      <c r="L48" s="27">
        <v>8</v>
      </c>
      <c r="M48" s="28"/>
      <c r="N48" s="29"/>
      <c r="O48" s="30"/>
    </row>
    <row r="49" spans="4:15" ht="20" thickBot="1" x14ac:dyDescent="0.3">
      <c r="D49" s="7"/>
      <c r="E49" s="8"/>
      <c r="I49" s="10">
        <v>10</v>
      </c>
      <c r="J49" s="10" t="s">
        <v>10</v>
      </c>
      <c r="L49" s="31">
        <v>0.186</v>
      </c>
      <c r="M49" s="32"/>
      <c r="N49" s="32"/>
      <c r="O49" s="33">
        <f>SUM(O2:O41)/8</f>
        <v>13.25</v>
      </c>
    </row>
    <row r="50" spans="4:15" x14ac:dyDescent="0.25">
      <c r="D50" s="7"/>
      <c r="E50" s="8"/>
      <c r="I50" s="10">
        <v>33</v>
      </c>
      <c r="J50" s="10" t="s">
        <v>11</v>
      </c>
    </row>
    <row r="51" spans="4:15" x14ac:dyDescent="0.25">
      <c r="D51" s="7"/>
      <c r="E51" s="8"/>
    </row>
    <row r="52" spans="4:15" x14ac:dyDescent="0.25">
      <c r="D52" s="7"/>
      <c r="E52" s="8"/>
    </row>
    <row r="53" spans="4:15" x14ac:dyDescent="0.25">
      <c r="D53" s="7"/>
      <c r="E53" s="8"/>
    </row>
    <row r="54" spans="4:15" x14ac:dyDescent="0.25">
      <c r="D54" s="7"/>
      <c r="E54" s="8"/>
    </row>
    <row r="55" spans="4:15" x14ac:dyDescent="0.25">
      <c r="D55" s="7"/>
      <c r="E55" s="8"/>
    </row>
    <row r="56" spans="4:15" x14ac:dyDescent="0.25">
      <c r="D56" s="7"/>
      <c r="E56" s="8"/>
    </row>
    <row r="57" spans="4:15" x14ac:dyDescent="0.25">
      <c r="D57" s="7"/>
      <c r="E57" s="8"/>
    </row>
    <row r="58" spans="4:15" x14ac:dyDescent="0.25">
      <c r="D58" s="7"/>
      <c r="E58" s="8"/>
    </row>
    <row r="59" spans="4:15" x14ac:dyDescent="0.25">
      <c r="D59" s="7"/>
      <c r="E59" s="8"/>
    </row>
    <row r="60" spans="4:15" x14ac:dyDescent="0.25">
      <c r="D60" s="7"/>
      <c r="E60" s="8"/>
    </row>
    <row r="61" spans="4:15" x14ac:dyDescent="0.25">
      <c r="D61" s="7"/>
      <c r="E61" s="8"/>
    </row>
    <row r="62" spans="4:15" x14ac:dyDescent="0.25">
      <c r="D62" s="7"/>
      <c r="E62" s="8"/>
    </row>
    <row r="63" spans="4:15" x14ac:dyDescent="0.25">
      <c r="D63" s="7"/>
      <c r="E63" s="8"/>
    </row>
    <row r="64" spans="4:15" x14ac:dyDescent="0.25">
      <c r="D64" s="7"/>
      <c r="E64" s="8"/>
    </row>
    <row r="65" spans="4:5" x14ac:dyDescent="0.25">
      <c r="D65" s="7"/>
      <c r="E65" s="8"/>
    </row>
    <row r="66" spans="4:5" x14ac:dyDescent="0.25">
      <c r="D66" s="7"/>
      <c r="E66" s="8"/>
    </row>
    <row r="67" spans="4:5" x14ac:dyDescent="0.25">
      <c r="D67" s="7"/>
      <c r="E67" s="8"/>
    </row>
    <row r="68" spans="4:5" x14ac:dyDescent="0.25">
      <c r="D68" s="7"/>
      <c r="E68" s="8"/>
    </row>
    <row r="69" spans="4:5" x14ac:dyDescent="0.25">
      <c r="D69" s="7"/>
      <c r="E69" s="8"/>
    </row>
    <row r="70" spans="4:5" x14ac:dyDescent="0.25">
      <c r="D70" s="7"/>
      <c r="E70" s="8"/>
    </row>
    <row r="71" spans="4:5" x14ac:dyDescent="0.25">
      <c r="D71" s="7"/>
      <c r="E71" s="8"/>
    </row>
    <row r="72" spans="4:5" x14ac:dyDescent="0.25">
      <c r="D72" s="7"/>
      <c r="E72" s="8"/>
    </row>
    <row r="73" spans="4:5" x14ac:dyDescent="0.25">
      <c r="D73" s="7"/>
      <c r="E73" s="8"/>
    </row>
    <row r="74" spans="4:5" x14ac:dyDescent="0.25">
      <c r="D74" s="7"/>
      <c r="E74" s="8"/>
    </row>
    <row r="75" spans="4:5" x14ac:dyDescent="0.25">
      <c r="D75" s="7"/>
      <c r="E75" s="8"/>
    </row>
    <row r="76" spans="4:5" x14ac:dyDescent="0.25">
      <c r="D76" s="7"/>
      <c r="E76" s="8"/>
    </row>
    <row r="77" spans="4:5" x14ac:dyDescent="0.25">
      <c r="D77" s="7"/>
      <c r="E77" s="8"/>
    </row>
    <row r="78" spans="4:5" x14ac:dyDescent="0.25">
      <c r="D78" s="7"/>
      <c r="E78" s="8"/>
    </row>
    <row r="79" spans="4:5" x14ac:dyDescent="0.25">
      <c r="D79" s="7"/>
      <c r="E79" s="8"/>
    </row>
    <row r="80" spans="4:5" x14ac:dyDescent="0.25">
      <c r="D80" s="7"/>
      <c r="E80" s="8"/>
    </row>
    <row r="81" spans="3:6" x14ac:dyDescent="0.25">
      <c r="D81" s="7"/>
      <c r="E81" s="8"/>
    </row>
    <row r="82" spans="3:6" x14ac:dyDescent="0.25">
      <c r="D82" s="7"/>
      <c r="E82" s="8"/>
    </row>
    <row r="83" spans="3:6" x14ac:dyDescent="0.25">
      <c r="D83" s="7"/>
      <c r="E83" s="8"/>
    </row>
    <row r="84" spans="3:6" x14ac:dyDescent="0.25">
      <c r="D84" s="7"/>
      <c r="E84" s="8"/>
    </row>
    <row r="85" spans="3:6" x14ac:dyDescent="0.25">
      <c r="D85" s="7"/>
      <c r="E85" s="8"/>
    </row>
    <row r="86" spans="3:6" x14ac:dyDescent="0.25">
      <c r="D86" s="7"/>
      <c r="E86" s="8"/>
    </row>
    <row r="87" spans="3:6" x14ac:dyDescent="0.25">
      <c r="D87" s="7"/>
      <c r="E87" s="8"/>
    </row>
    <row r="88" spans="3:6" x14ac:dyDescent="0.25">
      <c r="D88" s="7"/>
      <c r="E88" s="8"/>
    </row>
    <row r="89" spans="3:6" x14ac:dyDescent="0.25">
      <c r="C89" s="34"/>
      <c r="D89" s="7"/>
      <c r="E89" s="8"/>
      <c r="F89" s="12"/>
    </row>
    <row r="90" spans="3:6" x14ac:dyDescent="0.25">
      <c r="C90" s="34"/>
      <c r="D90" s="7"/>
      <c r="E90" s="8"/>
      <c r="F90" s="12"/>
    </row>
    <row r="91" spans="3:6" x14ac:dyDescent="0.25">
      <c r="C91" s="13"/>
      <c r="D91" s="7"/>
      <c r="E91" s="8"/>
      <c r="F91" s="12"/>
    </row>
    <row r="92" spans="3:6" x14ac:dyDescent="0.25">
      <c r="C92" s="13"/>
      <c r="D92" s="7"/>
      <c r="E92" s="8"/>
      <c r="F92" s="12"/>
    </row>
    <row r="93" spans="3:6" x14ac:dyDescent="0.25">
      <c r="C93" s="13"/>
      <c r="D93" s="7"/>
      <c r="E93" s="8"/>
      <c r="F93" s="12"/>
    </row>
    <row r="94" spans="3:6" x14ac:dyDescent="0.25">
      <c r="C94" s="13"/>
      <c r="D94" s="7"/>
      <c r="E94" s="8"/>
      <c r="F94" s="12"/>
    </row>
    <row r="95" spans="3:6" x14ac:dyDescent="0.25">
      <c r="C95" s="13"/>
      <c r="D95" s="7"/>
      <c r="E95" s="8"/>
      <c r="F95" s="12"/>
    </row>
    <row r="96" spans="3:6" x14ac:dyDescent="0.25">
      <c r="C96" s="13"/>
      <c r="D96" s="7"/>
      <c r="E96" s="8"/>
      <c r="F96" s="12"/>
    </row>
    <row r="97" spans="3:6" x14ac:dyDescent="0.25">
      <c r="C97" s="13"/>
      <c r="D97" s="7"/>
      <c r="E97" s="8"/>
      <c r="F97" s="12"/>
    </row>
    <row r="98" spans="3:6" x14ac:dyDescent="0.25">
      <c r="C98" s="13"/>
      <c r="D98" s="7"/>
      <c r="E98" s="8"/>
      <c r="F98" s="12"/>
    </row>
    <row r="99" spans="3:6" x14ac:dyDescent="0.25">
      <c r="C99" s="13"/>
      <c r="D99" s="7"/>
      <c r="E99" s="8"/>
      <c r="F99" s="12"/>
    </row>
    <row r="100" spans="3:6" x14ac:dyDescent="0.25">
      <c r="C100" s="13"/>
      <c r="D100" s="7"/>
      <c r="E100" s="8"/>
      <c r="F100" s="12"/>
    </row>
    <row r="101" spans="3:6" x14ac:dyDescent="0.25">
      <c r="C101" s="13"/>
      <c r="D101" s="7"/>
      <c r="E101" s="8"/>
      <c r="F101" s="12"/>
    </row>
    <row r="102" spans="3:6" x14ac:dyDescent="0.25">
      <c r="C102" s="13"/>
      <c r="D102" s="7"/>
      <c r="E102" s="8"/>
      <c r="F102" s="12"/>
    </row>
    <row r="103" spans="3:6" x14ac:dyDescent="0.25">
      <c r="D103" s="7"/>
      <c r="E103" s="8"/>
    </row>
    <row r="104" spans="3:6" x14ac:dyDescent="0.25">
      <c r="D104" s="7"/>
      <c r="E104" s="8"/>
    </row>
    <row r="105" spans="3:6" x14ac:dyDescent="0.25">
      <c r="D105" s="7"/>
      <c r="E105" s="8"/>
    </row>
    <row r="106" spans="3:6" x14ac:dyDescent="0.25">
      <c r="D106" s="7"/>
      <c r="E106" s="8"/>
    </row>
    <row r="107" spans="3:6" x14ac:dyDescent="0.25">
      <c r="D107" s="7"/>
      <c r="E107" s="8"/>
    </row>
    <row r="108" spans="3:6" x14ac:dyDescent="0.25">
      <c r="D108" s="7"/>
      <c r="E108" s="8"/>
    </row>
    <row r="109" spans="3:6" x14ac:dyDescent="0.25">
      <c r="D109" s="7"/>
      <c r="E109" s="8"/>
    </row>
    <row r="110" spans="3:6" x14ac:dyDescent="0.25">
      <c r="D110" s="7"/>
      <c r="E110" s="8"/>
    </row>
    <row r="111" spans="3:6" x14ac:dyDescent="0.25">
      <c r="D111" s="7"/>
      <c r="E111" s="8"/>
    </row>
    <row r="112" spans="3:6" x14ac:dyDescent="0.25">
      <c r="D112" s="7"/>
      <c r="E112" s="8"/>
    </row>
    <row r="113" spans="4:5" x14ac:dyDescent="0.25">
      <c r="D113" s="7"/>
      <c r="E113" s="8"/>
    </row>
    <row r="114" spans="4:5" x14ac:dyDescent="0.25">
      <c r="D114" s="7"/>
      <c r="E114" s="8"/>
    </row>
    <row r="115" spans="4:5" x14ac:dyDescent="0.25">
      <c r="D115" s="7"/>
      <c r="E115" s="8"/>
    </row>
    <row r="116" spans="4:5" x14ac:dyDescent="0.25">
      <c r="D116" s="7"/>
      <c r="E116" s="8"/>
    </row>
    <row r="117" spans="4:5" x14ac:dyDescent="0.25">
      <c r="D117" s="7"/>
      <c r="E117" s="8"/>
    </row>
    <row r="118" spans="4:5" x14ac:dyDescent="0.25">
      <c r="D118" s="7"/>
      <c r="E118" s="8"/>
    </row>
    <row r="119" spans="4:5" x14ac:dyDescent="0.25">
      <c r="D119" s="7"/>
      <c r="E119" s="8"/>
    </row>
    <row r="120" spans="4:5" x14ac:dyDescent="0.25">
      <c r="D120" s="7"/>
      <c r="E120" s="8"/>
    </row>
    <row r="121" spans="4:5" x14ac:dyDescent="0.25">
      <c r="D121" s="7"/>
      <c r="E121" s="8"/>
    </row>
    <row r="122" spans="4:5" x14ac:dyDescent="0.25">
      <c r="D122" s="7"/>
      <c r="E122" s="8"/>
    </row>
  </sheetData>
  <hyperlinks>
    <hyperlink ref="A2" r:id="rId1" display="https://ballotpedia.org/Initiated_constitutional_amendment" xr:uid="{8B1AE0A6-1BB9-8D42-B84A-DE7D1392C805}"/>
    <hyperlink ref="B2" r:id="rId2" tooltip="Prohibition of Union Membership Mandate for Employment Initiative" display="https://ballotpedia.org/Ohio_Prohibition_of_Union_Membership_Mandate_for_Employment_Initiative_(1958)" xr:uid="{57A06158-367D-8346-9525-42392B2F0ACB}"/>
    <hyperlink ref="A3" r:id="rId3" display="https://ballotpedia.org/Initiated_constitutional_amendment" xr:uid="{79AEADB4-C9A5-A14C-A6F3-757BC2240A14}"/>
    <hyperlink ref="B3" r:id="rId4" tooltip="Limit of State Commercial Powers on Sundays Initiative" display="https://ballotpedia.org/Ohio_Limit_of_State_Commercial_Powers_on_Sundays_Initiative_(1962)" xr:uid="{C165E81B-BBCE-1845-AECE-E4F3596A86B4}"/>
    <hyperlink ref="A4" r:id="rId5" display="https://ballotpedia.org/Initiated_constitutional_amendment" xr:uid="{299E7B77-664D-E747-B408-5F688BF0025C}"/>
    <hyperlink ref="B4" r:id="rId6" tooltip="Voter Approval of Income Tax Levies and Increases Initiative" display="https://ballotpedia.org/Ohio_Voter_Approval_of_Income_Tax_Levies_and_Increases_Initiative_(1972)" xr:uid="{48C13755-AD1A-E444-8B9E-9DB5163ACCAD}"/>
    <hyperlink ref="A5" r:id="rId7" display="https://ballotpedia.org/Initiated_constitutional_amendment" xr:uid="{FD919670-6DB0-B64A-AE88-22069DCB6DBD}"/>
    <hyperlink ref="B5" r:id="rId8" tooltip="Bonds and Sales Tax for Capital Improvements Initiative" display="https://ballotpedia.org/Ohio_Bonds_and_Sales_Tax_for_Capital_Improvements_Initiative_(1975)" xr:uid="{3B12D50A-7685-F142-85E2-5E63F89E6BDE}"/>
    <hyperlink ref="A6" r:id="rId9" display="https://ballotpedia.org/Initiated_constitutional_amendment" xr:uid="{16C85069-F57B-014C-A33E-23C6AF133CA9}"/>
    <hyperlink ref="B6" r:id="rId10" tooltip="Housing and Nursing Care Assistance Initiative" display="https://ballotpedia.org/Ohio_Housing_and_Nursing_Care_Assistance_Initiative_(1975)" xr:uid="{7109D8F9-A394-C240-95DB-F690AA022B3C}"/>
    <hyperlink ref="A7" r:id="rId11" display="https://ballotpedia.org/Initiated_constitutional_amendment" xr:uid="{10DFDA44-9347-F741-A509-6D87BD58DCC8}"/>
    <hyperlink ref="B7" r:id="rId12" tooltip="Industrial Plant Tax Incentives for Jobs Initiative" display="https://ballotpedia.org/Ohio_Industrial_Plant_Tax_Incentives_for_Jobs_Initiative_(1975)" xr:uid="{60FE2FC1-A8D5-8241-803F-85E7F3CCADBC}"/>
    <hyperlink ref="A8" r:id="rId13" display="https://ballotpedia.org/Initiated_constitutional_amendment" xr:uid="{CCF548F1-A493-844E-9383-78E84814D7DA}"/>
    <hyperlink ref="B8" r:id="rId14" tooltip="Transportation Bonds and Gas Tax Initiative" display="https://ballotpedia.org/Ohio_Transportation_Bonds_and_Gas_Tax_Initiative_(1975)" xr:uid="{EDF52BA9-1106-2C4D-9245-5F0AF634E973}"/>
    <hyperlink ref="A9" r:id="rId15" display="https://ballotpedia.org/Initiated_constitutional_amendment" xr:uid="{EE99DF05-1765-6542-8BD7-06385E366839}"/>
    <hyperlink ref="B9" r:id="rId16" tooltip="Hearings for Nuclear Power Plants Initiative" display="https://ballotpedia.org/Ohio_Hearings_for_Nuclear_Power_Plants_Initiative_(1976)" xr:uid="{34F17B50-B2C8-114F-8DB9-ABBDECB75B05}"/>
    <hyperlink ref="A10" r:id="rId17" display="https://ballotpedia.org/Initiated_constitutional_amendment" xr:uid="{2796681B-A08B-7A47-8239-EBB37036C16D}"/>
    <hyperlink ref="B10" r:id="rId18" tooltip="Issue 7" display="https://ballotpedia.org/Ohio_Issue_7,_Initiative_and_Referendum_Signature_Requirements_Initiative_(1976)" xr:uid="{AF498394-26EA-A741-AEC6-5848FEAF71EE}"/>
    <hyperlink ref="A11" r:id="rId19" display="https://ballotpedia.org/Initiated_constitutional_amendment" xr:uid="{46EC1EF4-F98E-FD4E-89E3-5C5C3C4D7C50}"/>
    <hyperlink ref="B11" r:id="rId20" tooltip="Representation of the Utility Consumer Initiative" display="https://ballotpedia.org/Ohio_Representation_of_the_Utility_Consumer_Initiative_(1976)" xr:uid="{EB69D3FF-564A-994E-8703-D47444016C17}"/>
    <hyperlink ref="A12" r:id="rId21" display="https://ballotpedia.org/Initiated_constitutional_amendment" xr:uid="{CF7FA6DD-1288-7445-A9DE-392404B78F5F}"/>
    <hyperlink ref="B12" r:id="rId22" tooltip="Utility Rate Limitations Initiative" display="https://ballotpedia.org/Ohio_Utility_Rate_Limitations_Initiative_(1976)" xr:uid="{A7D270F3-BF49-0844-8E5E-D6A3F435E454}"/>
    <hyperlink ref="A13" r:id="rId23" display="https://ballotpedia.org/Initiated_constitutional_amendment" xr:uid="{B205038A-E412-A14A-B343-C02574A365F1}"/>
    <hyperlink ref="B13" r:id="rId24" tooltip="Prohibition on the Use of Certain Trapping Devices Initiative" display="https://ballotpedia.org/Ohio_Prohibition_on_the_Use_of_Certain_Trapping_Devices_Initiative_(1977)" xr:uid="{8888AB3B-D253-F442-8B9D-372307489F37}"/>
    <hyperlink ref="A35" r:id="rId25" display="https://ballotpedia.org/Initiated_constitutional_amendment" xr:uid="{7A4204D3-642E-9F4C-B594-579B23D95E16}"/>
    <hyperlink ref="B35" r:id="rId26" tooltip="Voter Registration and Voting Eligibility Initiative" display="https://ballotpedia.org/Ohio_Voter_Registration_and_Voting_Eligibility_Initiative_(1977)" xr:uid="{C8C7D797-CD4A-6044-AC46-9FF737B42B2C}"/>
    <hyperlink ref="A14" r:id="rId27" display="https://ballotpedia.org/Initiated_constitutional_amendment" xr:uid="{2E2F91F4-0584-B640-988D-E07DC7180EA3}"/>
    <hyperlink ref="B14" r:id="rId28" tooltip="Private Worker's Compensation Insurance Initiative" display="https://ballotpedia.org/Ohio_Private_Worker%27s_Compensation_Insurance_Initiative_(1981)" xr:uid="{4EEAA76D-C872-CE45-B72D-CA541B66B571}"/>
    <hyperlink ref="A15" r:id="rId29" display="https://ballotpedia.org/Initiated_constitutional_amendment" xr:uid="{EC455787-62EE-3C47-BA71-6FBB48F55EA1}"/>
    <hyperlink ref="B15" r:id="rId30" tooltip="Establishment of Reapportionment and Redistricting Commission Initiative" display="https://ballotpedia.org/Ohio_Establishment_of_Reapportionment_and_Redistricting_Commission_Initiative_(1981)" xr:uid="{D8731323-8523-CE4D-B2E4-4507262680D3}"/>
    <hyperlink ref="A16" r:id="rId31" display="https://ballotpedia.org/Initiated_constitutional_amendment" xr:uid="{BF18ADAC-0092-5E4B-AD39-AFADA7105DB5}"/>
    <hyperlink ref="B16" r:id="rId32" tooltip="Election of Members of the Public Utilities Commission Initiative" display="https://ballotpedia.org/Ohio_Election_of_Members_of_the_Public_Utilities_Commission_Initiative_(1982)" xr:uid="{6632D1A3-144E-E943-9E94-F3A748A8584B}"/>
    <hyperlink ref="A17" r:id="rId33" display="https://ballotpedia.org/Initiated_constitutional_amendment" xr:uid="{20C38A9C-418B-DA43-93F3-B3F5E733A319}"/>
    <hyperlink ref="B17" r:id="rId34" tooltip="Minimum Age for Alcohol Consumption Initiative" display="https://ballotpedia.org/Ohio_Minimum_Age_for_Alcohol_Consumption_Initiative_(1983)" xr:uid="{DC96445D-620B-CA47-BBDE-DEDFD136A68F}"/>
    <hyperlink ref="A18" r:id="rId35" display="https://ballotpedia.org/Initiated_constitutional_amendment" xr:uid="{E8E53D38-A19A-EE45-8E4E-A259BE2110D3}"/>
    <hyperlink ref="B18" r:id="rId36" tooltip="Repeal 1982 Tax Increases Initiative" display="https://ballotpedia.org/Ohio_Repeal_1982_Tax_Increases_Initiative_(1983)" xr:uid="{254CA439-4DB2-B647-85F4-2461F46D87EF}"/>
    <hyperlink ref="A19" r:id="rId37" display="https://ballotpedia.org/Initiated_constitutional_amendment" xr:uid="{A481FA5C-593F-2A4E-BA8A-EA89F0A47028}"/>
    <hyperlink ref="B19" r:id="rId38" tooltip="Supermajority Requirement for Tax Increases Initiative" display="https://ballotpedia.org/Ohio_Supermajority_Requirement_for_Tax_Increases_Initiative_(1983)" xr:uid="{6A07275F-A64A-FD40-A668-912A8F365087}"/>
    <hyperlink ref="A20" r:id="rId39" display="https://ballotpedia.org/Initiated_constitutional_amendment" xr:uid="{DAEA533A-27E6-0D49-9222-E069D5AC0C96}"/>
    <hyperlink ref="B20" r:id="rId40" tooltip="Selection of Supreme and Appellate Court Judges Initiative" display="https://ballotpedia.org/Ohio_Selection_of_Supreme_and_Appellate_Court_Judges_Initiative_(1987)" xr:uid="{9300C6A0-5EAC-DB4E-B8C2-6B8F93B99675}"/>
    <hyperlink ref="A21" r:id="rId41" display="https://ballotpedia.org/Initiated_constitutional_amendment" xr:uid="{2C109762-9F08-6F43-BA6E-9826176227B2}"/>
    <hyperlink ref="B21" r:id="rId42" tooltip="Selection of Supreme and Appellate Court Judges Initiative" display="https://ballotpedia.org/Ohio_Selection_of_Supreme_and_Appellate_Court_Judges_Initiative_(1987)" xr:uid="{F64356A8-C574-244B-B164-16729F5A2645}"/>
    <hyperlink ref="A22" r:id="rId43" display="https://ballotpedia.org/Initiated_constitutional_amendment" xr:uid="{EB8D08CC-206A-B44F-B7A6-FDA06FDE3F55}"/>
    <hyperlink ref="B22" r:id="rId44" tooltip="Licensing of a Casino in Lorain Initiative" display="https://ballotpedia.org/Ohio_Licensing_of_a_Casino_in_Lorain_Initiative_(1990)" xr:uid="{F670DC48-B8FB-7742-ADDA-E173E2C02199}"/>
    <hyperlink ref="A36" r:id="rId45" display="https://ballotpedia.org/Initiated_constitutional_amendment" xr:uid="{A55BCFEE-78F0-E84D-AE55-DEE6FEA3EE81}"/>
    <hyperlink ref="B36" r:id="rId46" tooltip="Congressional Successive Term Limits Initiative" display="https://ballotpedia.org/Ohio_Congressional_Successive_Term_Limits_Initiative_(1992)" xr:uid="{B95E1964-377E-4545-9025-4C75C70A548E}"/>
    <hyperlink ref="A37" r:id="rId47" display="https://ballotpedia.org/Initiated_constitutional_amendment" xr:uid="{F4A4E8ED-2FB2-B24B-9D4A-8CC5F95032A1}"/>
    <hyperlink ref="B37" r:id="rId48" tooltip="State Executive Officials Successive Term Limits Initiative" display="https://ballotpedia.org/Ohio_State_Executive_Officials_Successive_Term_Limits_Initiative_(1992)" xr:uid="{30857518-0CE0-7C40-931B-563BA63783BA}"/>
    <hyperlink ref="A38" r:id="rId49" display="https://ballotpedia.org/Initiated_constitutional_amendment" xr:uid="{6AD9BD8C-7540-384E-ACBE-B36E556F0DCC}"/>
    <hyperlink ref="B38" r:id="rId50" tooltip="State Legislative Successive Term Limits Initiative" display="https://ballotpedia.org/Ohio_State_Legislative_Successive_Term_Limits_Initiative_(1992)" xr:uid="{90E14F1E-33F0-7E42-98D7-91F554F34133}"/>
    <hyperlink ref="A39" r:id="rId51" display="https://ballotpedia.org/Initiated_constitutional_amendment" xr:uid="{673D432D-C2AF-124B-8576-34D69A5E3202}"/>
    <hyperlink ref="B39" r:id="rId52" tooltip="Prohibition of Taxes on Carbonated Beverages Initiative" display="https://ballotpedia.org/Ohio_Prohibition_of_Taxes_on_Carbonated_Beverages_Initiative_(1994)" xr:uid="{14F151C6-D8BA-C841-8DD2-208D5F10FDC9}"/>
    <hyperlink ref="A23" r:id="rId53" display="https://ballotpedia.org/Initiated_constitutional_amendment" xr:uid="{66829461-3EFE-B149-B179-270CBA8DB5C3}"/>
    <hyperlink ref="B23" r:id="rId54" tooltip="Riverboat Casino Gambling Initiative" display="https://ballotpedia.org/Ohio_Riverboat_Casino_Gambling_Initiative_(1996)" xr:uid="{0C0E36C4-04C5-084F-8232-F92EF2DF23EF}"/>
    <hyperlink ref="A24" r:id="rId55" display="https://ballotpedia.org/Initiated_constitutional_amendment" xr:uid="{B23AD376-197F-A34B-8334-634A7B9FA211}"/>
    <hyperlink ref="B24" r:id="rId56" tooltip="Issue No. 1" display="https://ballotpedia.org/Ohio_Issue_No._1,_Drug_Treatment_in_Lieu_of_Incarceration_Initiative_(2002)" xr:uid="{2FB6CB3D-3FC1-D347-86BF-19C86E99545D}"/>
    <hyperlink ref="A40" r:id="rId57" display="https://ballotpedia.org/Initiated_constitutional_amendment" xr:uid="{EAA8E1AE-B18C-1B40-9073-51ADC3F08CDF}"/>
    <hyperlink ref="B40" r:id="rId58" tooltip="Issue 1" display="https://ballotpedia.org/Ohio_Issue_1,_Definition_of_Marriage_Initiative_(2004)" xr:uid="{A13A7020-495C-8445-BD30-1C32CB931547}"/>
    <hyperlink ref="A25" r:id="rId59" display="https://ballotpedia.org/Initiated_constitutional_amendment" xr:uid="{47CE4EF6-03CD-704F-993C-A6A327F99367}"/>
    <hyperlink ref="B25" r:id="rId60" tooltip="Issue 3" display="https://ballotpedia.org/Ohio_Issue_3,_Campaign_Finance_Initiative_(2005)" xr:uid="{BEFD4E4D-0A88-1344-B42B-02BE7ADBCC43}"/>
    <hyperlink ref="A26" r:id="rId61" display="https://ballotpedia.org/Initiated_constitutional_amendment" xr:uid="{35AE0F6F-921B-0143-8E61-5FAB1E0FE9A8}"/>
    <hyperlink ref="B26" r:id="rId62" tooltip="Issue No. 2" display="https://ballotpedia.org/Ohio_Issue_No._2,_Absentee_Voting_Initiative_(2005)" xr:uid="{F32959E9-8E88-284C-BDA3-DCF122C51053}"/>
    <hyperlink ref="A27" r:id="rId63" display="https://ballotpedia.org/Initiated_constitutional_amendment" xr:uid="{5E6E940C-DBB2-854C-A5F8-14609B7AE795}"/>
    <hyperlink ref="B27" r:id="rId64" tooltip="Issue No. 4" display="https://ballotpedia.org/Ohio_Issue_No._4,_Redistricting_Commission_Initiative_(2005)" xr:uid="{5374178D-1259-7E47-ABB1-91587BF6846A}"/>
    <hyperlink ref="A28" r:id="rId65" display="https://ballotpedia.org/Initiated_constitutional_amendment" xr:uid="{593B1CA4-23FF-6944-AE14-26644EB50375}"/>
    <hyperlink ref="B28" r:id="rId66" tooltip="Issue No. 5" display="https://ballotpedia.org/Ohio_Issue_No._5,_Establishment_of_State_Election_Board_Initiative_(2005)" xr:uid="{8B062CB7-260B-8142-B42A-F0DCEB008B19}"/>
    <hyperlink ref="A41" r:id="rId67" display="https://ballotpedia.org/Initiated_constitutional_amendment" xr:uid="{00127840-5C62-B546-BE90-6DEF3C312561}"/>
    <hyperlink ref="B41" r:id="rId68" tooltip="Issue 2" display="https://ballotpedia.org/Ohio_Issue_2,_Minimum_Wage_Increase_Initiative_(2006)" xr:uid="{CB91D187-5E58-EE4A-B89C-B3D4DA0F1E02}"/>
    <hyperlink ref="A29" r:id="rId69" display="https://ballotpedia.org/Initiated_constitutional_amendment" xr:uid="{7387D3F2-5170-9D47-AA1A-AE23DFE78B4A}"/>
    <hyperlink ref="B29" r:id="rId70" tooltip="Issue 3" display="https://ballotpedia.org/Ohio_Issue_3,_Casino_Gambling_for_Education_and_Government_Funding_Initiative_(2006)" xr:uid="{E3E69954-BA56-7145-B761-65A7D94FE1BA}"/>
    <hyperlink ref="A30" r:id="rId71" display="https://ballotpedia.org/Initiated_constitutional_amendment" xr:uid="{4E642ED7-7770-4145-A49F-A52BADD5B24B}"/>
    <hyperlink ref="B30" r:id="rId72" tooltip="Issue 4" display="https://ballotpedia.org/Ohio_Issue_4,_Prohibit_Smoking_Tobacco_in_Enclosed_Spaces_Initiative_(2006)" xr:uid="{28BD72E8-FF4D-6C40-9A23-4B27EDD3FBF5}"/>
    <hyperlink ref="A31" r:id="rId73" display="https://ballotpedia.org/Initiated_constitutional_amendment" xr:uid="{25FDEE8E-3105-5341-96FB-86C6C5DA4518}"/>
    <hyperlink ref="B31" r:id="rId74" tooltip="Issue 6" display="https://ballotpedia.org/Ohio_Issue_6,_Casino_Approval_and_Tax_Distribution_Initiative_(2008)" xr:uid="{3770A541-D171-A74E-813F-F85C61CFC050}"/>
    <hyperlink ref="A42" r:id="rId75" display="https://ballotpedia.org/Initiated_constitutional_amendment" xr:uid="{B3BB60FB-7174-124A-A169-C1CF00DD34CE}"/>
    <hyperlink ref="B42" r:id="rId76" tooltip="Issue 3" display="https://ballotpedia.org/Ohio_Issue_3,_Casino_Authorization_and_Tax_Distribution_Initiative_(2009)" xr:uid="{BDF27B15-6F2B-4848-9D00-B4D265C51D8A}"/>
    <hyperlink ref="A43" r:id="rId77" tooltip="Initiated constitutional amendment" display="https://ballotpedia.org/Initiated_constitutional_amendment" xr:uid="{0631D7A9-01CF-D14C-BA80-2D1187FB43BF}"/>
    <hyperlink ref="B43" r:id="rId78" tooltip="Ohio Health Care Amendment, Issue 3 (2011)" display="https://ballotpedia.org/Ohio_Health_Care_Amendment,_Issue_3_(2011)" xr:uid="{737E71E0-3766-A343-99DD-474D52FEBBD3}"/>
    <hyperlink ref="A32" r:id="rId79" tooltip="Initiated constitutional amendment" display="https://ballotpedia.org/Initiated_constitutional_amendment" xr:uid="{2C129AEC-FCC1-1843-AAEC-211D9D706D77}"/>
    <hyperlink ref="B32" r:id="rId80" tooltip="Ohio Redistricting Amendment, Issue 2 (2012)" display="https://ballotpedia.org/Ohio_Redistricting_Amendment,_Issue_2_(2012)" xr:uid="{A2107690-CA7E-694B-8E19-C39E659BE9E4}"/>
    <hyperlink ref="A33" r:id="rId81" tooltip="Initiated constitutional amendment" display="https://ballotpedia.org/Initiated_constitutional_amendment" xr:uid="{93A0DF4D-C761-F546-81A0-F30162BD1B49}"/>
    <hyperlink ref="B33" r:id="rId82" tooltip="Ohio Marijuana Legalization Initiative, Issue 3 (2015)" display="https://ballotpedia.org/Ohio_Marijuana_Legalization_Initiative,_Issue_3_(2015)" xr:uid="{C4A75268-1FCD-5A47-B17B-5F1EC863381C}"/>
    <hyperlink ref="A44" r:id="rId83" tooltip="Initiated constitutional amendment" display="https://ballotpedia.org/Initiated_constitutional_amendment" xr:uid="{9CBCE13D-3B97-A348-A164-0B7DD1AB7F6A}"/>
    <hyperlink ref="B44" r:id="rId84" tooltip="Ohio Issue 1, Marsy's Law Crime Victim Rights Initiative (2017)" display="https://ballotpedia.org/Ohio_Issue_1,_Marsy%27s_Law_Crime_Victim_Rights_Initiative_(2017)" xr:uid="{5547D95E-8E34-0341-AC27-5D2184BB3252}"/>
    <hyperlink ref="A34" r:id="rId85" tooltip="Initiated constitutional amendment" display="https://ballotpedia.org/Initiated_constitutional_amendment" xr:uid="{BB4B54D4-E1E6-1048-87E9-50DC47B92BBD}"/>
    <hyperlink ref="B34" r:id="rId86" tooltip="Ohio Issue 1, Drug and Criminal Justice Policies Initiative (2018)" display="https://ballotpedia.org/Ohio_Issue_1,_Drug_and_Criminal_Justice_Policies_Initiative_(2018)" xr:uid="{D479D461-3B68-5C42-8838-548AA5D553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Pukita</dc:creator>
  <cp:lastModifiedBy>Mark Pukita</cp:lastModifiedBy>
  <dcterms:created xsi:type="dcterms:W3CDTF">2023-07-23T17:02:37Z</dcterms:created>
  <dcterms:modified xsi:type="dcterms:W3CDTF">2023-07-24T15:10:43Z</dcterms:modified>
</cp:coreProperties>
</file>